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97" documentId="120_S{2AC9BD13-BADA-5192-A53E-5A8FF88502F6}" xr6:coauthVersionLast="47" xr6:coauthVersionMax="47" xr10:uidLastSave="{4FDC5D10-E0A3-4E71-BB3E-57187FC35AD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I3" i="4"/>
  <c r="J3" i="4"/>
  <c r="B4" i="4"/>
  <c r="G4" i="4"/>
  <c r="I4" i="4"/>
  <c r="J4" i="4"/>
  <c r="G5" i="4"/>
  <c r="I5" i="4"/>
  <c r="J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<sst xmlns="http://schemas.openxmlformats.org/spreadsheetml/2006/main" count="180281" uniqueCount="39127">
  <si>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</si>
  <si>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</si>
  <si>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</si>
  <si>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</si>
  <si>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</si>
  <si>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</si>
  <si>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</si>
  <si>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</si>
  <si>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</si>
  <si>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</si>
  <si>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</si>
  <si>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</si>
  <si>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</si>
  <si>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</si>
  <si>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</si>
  <si>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</si>
  <si>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</si>
  <si>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</si>
  <si>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</si>
  <si>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</si>
  <si>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</si>
  <si>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</si>
  <si>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</si>
  <si>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</si>
  <si>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</si>
  <si>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</si>
  <si>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</si>
  <si>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</si>
  <si>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</si>
  <si>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</si>
  <si>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</si>
  <si>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</si>
  <si>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</si>
  <si>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</si>
  <si>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</si>
  <si>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</si>
  <si>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</si>
  <si>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</si>
  <si>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</si>
  <si>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</si>
  <si>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</si>
  <si>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</si>
  <si>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</si>
  <si>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</si>
  <si>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</si>
  <si>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</si>
  <si>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</si>
  <si>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</si>
  <si>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</si>
  <si>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</si>
  <si>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</si>
  <si>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</si>
  <si>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</si>
  <si>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</si>
  <si>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</si>
  <si>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</si>
  <si>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</si>
  <si>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</si>
  <si>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</si>
  <si>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</si>
  <si>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</si>
  <si>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</si>
  <si>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</si>
  <si>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</si>
  <si>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</si>
  <si>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</si>
  <si>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</si>
  <si>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</si>
  <si>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</si>
  <si>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</si>
  <si>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</si>
  <si>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</si>
  <si>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</si>
  <si>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</si>
  <si>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</si>
  <si>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</si>
  <si>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</si>
  <si>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</si>
  <si>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</si>
  <si>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</si>
  <si>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</si>
  <si>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</si>
  <si>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</si>
  <si>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</si>
  <si>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</si>
  <si>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</si>
  <si>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</si>
  <si>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</si>
  <si>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</si>
  <si>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</si>
  <si>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</si>
  <si>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</si>
  <si>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</si>
  <si>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</si>
  <si>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</si>
  <si>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</si>
  <si>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</si>
  <si>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</si>
  <si>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</si>
  <si>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</si>
  <si>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</si>
  <si>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</si>
  <si>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</si>
  <si>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</si>
  <si>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</si>
  <si>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</si>
  <si>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</si>
  <si>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</si>
  <si>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</si>
  <si>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</si>
  <si>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</si>
  <si>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</si>
  <si>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</si>
  <si>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</si>
  <si>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</si>
  <si>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</si>
  <si>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</si>
  <si>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</si>
  <si>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</si>
  <si>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</si>
  <si>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</si>
  <si>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</si>
  <si>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</si>
  <si>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</si>
  <si>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</si>
  <si>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</si>
  <si>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</si>
  <si>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</si>
  <si>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</si>
  <si>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</si>
  <si>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</si>
  <si>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</si>
  <si>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</si>
  <si>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</si>
  <si>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</si>
  <si>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</si>
  <si>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</si>
  <si>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</si>
  <si>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</si>
  <si>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</si>
  <si>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</si>
  <si>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</si>
  <si>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</si>
  <si>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</si>
  <si>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</si>
  <si>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</si>
  <si>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</si>
  <si>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</si>
  <si>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</si>
  <si>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</si>
  <si>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</si>
  <si>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</si>
  <si>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</si>
  <si>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</si>
  <si>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</si>
  <si>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</si>
  <si>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</si>
  <si>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</si>
  <si>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</si>
  <si>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</si>
  <si>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</si>
  <si>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</si>
  <si>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</si>
  <si>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</si>
  <si>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</si>
  <si>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</si>
  <si>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</si>
  <si>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</si>
  <si>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</si>
  <si>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</si>
  <si>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</si>
  <si>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</si>
  <si>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</si>
  <si>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</si>
  <si>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</si>
  <si>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</si>
  <si>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</si>
  <si>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</si>
  <si>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</si>
  <si>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</si>
  <si>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</si>
  <si>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</si>
  <si>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</si>
  <si>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</si>
  <si>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</si>
  <si>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</si>
  <si>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</si>
  <si>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</si>
  <si>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</si>
  <si>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</si>
  <si>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</si>
  <si>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</si>
  <si>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</si>
  <si>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</si>
  <si>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</si>
  <si>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</si>
  <si>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</si>
  <si>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</si>
  <si>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</si>
  <si>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</si>
  <si>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</si>
  <si>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</si>
  <si>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</si>
  <si>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</si>
  <si>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</si>
  <si>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</si>
  <si>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</si>
  <si>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</si>
  <si>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</si>
  <si>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</si>
  <si>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</si>
  <si>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</si>
  <si>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</si>
  <si>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</si>
  <si>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</si>
  <si>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</si>
  <si>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</si>
  <si>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</si>
  <si>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</si>
  <si>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</si>
  <si>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</si>
  <si>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</si>
  <si>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</si>
  <si>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</si>
  <si>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</si>
  <si>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</si>
  <si>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</si>
  <si>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</si>
  <si>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</si>
  <si>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</si>
  <si>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</si>
  <si>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</si>
  <si>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</si>
  <si>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</si>
  <si>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</si>
  <si>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</si>
  <si>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</si>
  <si>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</si>
  <si>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</si>
  <si>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</si>
  <si>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</si>
  <si>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</si>
  <si>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</si>
  <si>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</si>
  <si>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</si>
  <si>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</si>
  <si>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</si>
  <si>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</si>
  <si>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</si>
  <si>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</si>
  <si>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</si>
  <si>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</si>
  <si>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</si>
  <si>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</si>
  <si>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</si>
  <si>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</si>
  <si>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</si>
  <si>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</si>
  <si>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</si>
  <si>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</si>
  <si>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</si>
  <si>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</si>
  <si>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</si>
  <si>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</si>
  <si>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</si>
  <si>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</si>
  <si>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</si>
  <si>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</si>
  <si>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</si>
  <si>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</si>
  <si>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</si>
  <si>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</si>
  <si>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</si>
  <si>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</si>
  <si>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</si>
  <si>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</si>
  <si>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</si>
  <si>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</si>
  <si>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</si>
  <si>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</si>
  <si>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</si>
  <si>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</si>
  <si>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</si>
  <si>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</si>
  <si>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</si>
  <si>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</si>
  <si>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</si>
  <si>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</si>
  <si>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</si>
  <si>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</si>
  <si>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</si>
  <si>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</si>
  <si>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</si>
  <si>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</si>
  <si>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</si>
  <si>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</si>
  <si>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</si>
  <si>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</si>
  <si>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</si>
  <si>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</si>
  <si>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</si>
  <si>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</si>
  <si>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</si>
  <si>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</si>
  <si>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</si>
  <si>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</si>
  <si>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</si>
  <si>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</si>
  <si>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</si>
  <si>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</si>
  <si>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</si>
  <si>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</si>
  <si>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</si>
  <si>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</si>
  <si>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</si>
  <si>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</si>
  <si>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</si>
  <si>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</si>
  <si>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</si>
  <si>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</si>
  <si>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</si>
  <si>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</si>
  <si>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</si>
  <si>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</si>
  <si>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</si>
  <si>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</si>
  <si>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</si>
  <si>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</si>
  <si>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</si>
  <si>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</si>
  <si>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</si>
  <si>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</si>
  <si>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</si>
  <si>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</si>
  <si>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</si>
  <si>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</si>
  <si>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</si>
  <si>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</si>
  <si>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</si>
  <si>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</si>
  <si>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</si>
  <si>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</si>
  <si>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</si>
  <si>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</si>
  <si>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</si>
  <si>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</si>
  <si>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</si>
  <si>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</si>
  <si>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</si>
  <si>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</si>
  <si>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</si>
  <si>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</si>
  <si>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</si>
  <si>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</si>
  <si>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</si>
  <si>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</si>
  <si>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</si>
  <si>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</si>
  <si>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</si>
  <si>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</si>
  <si>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</si>
  <si>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</si>
  <si>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</si>
  <si>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</si>
  <si>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</si>
  <si>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</si>
  <si>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</si>
  <si>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</si>
  <si>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</si>
  <si>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</si>
  <si>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</si>
  <si>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</si>
  <si>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</si>
  <si>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</si>
  <si>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</si>
  <si>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</si>
  <si>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</si>
  <si>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</si>
  <si>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</si>
  <si>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</si>
  <si>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</si>
  <si>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</si>
  <si>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</si>
  <si>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</si>
  <si>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</si>
  <si>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</si>
  <si>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</si>
  <si>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</si>
  <si>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</si>
  <si>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</si>
  <si>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</si>
  <si>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</si>
  <si>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</si>
  <si>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</si>
  <si>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</si>
  <si>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</si>
  <si>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</si>
  <si>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</si>
  <si>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</si>
  <si>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</si>
  <si>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</si>
  <si>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</si>
  <si>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</si>
  <si>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</si>
  <si>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</si>
  <si>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</si>
  <si>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</si>
  <si>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</si>
  <si>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</si>
  <si>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</si>
  <si>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</si>
  <si>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</si>
  <si>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</si>
  <si>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</si>
  <si>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</si>
  <si>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</si>
  <si>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</si>
  <si>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</si>
  <si>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</si>
  <si>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</si>
  <si>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</si>
  <si>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</si>
  <si>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</si>
  <si>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</si>
  <si>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</si>
  <si>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</si>
  <si>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</si>
  <si>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</si>
  <si>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</si>
  <si>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</si>
  <si>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</si>
  <si>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</si>
  <si>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</si>
  <si>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</si>
  <si>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</si>
  <si>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</si>
  <si>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</si>
  <si>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</si>
  <si>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</si>
  <si>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</si>
  <si>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</si>
  <si>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</si>
  <si>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</si>
  <si>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</si>
  <si>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</si>
  <si>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</si>
  <si>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</si>
  <si>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</si>
  <si>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</si>
  <si>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</si>
  <si>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</si>
  <si>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</si>
  <si>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</si>
  <si>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</si>
  <si>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</si>
  <si>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</si>
  <si>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</si>
  <si>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</si>
  <si>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</si>
  <si>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</si>
  <si>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</si>
  <si>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</si>
  <si>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</si>
  <si>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</si>
  <si>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</si>
  <si>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</si>
  <si>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</si>
  <si>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</si>
  <si>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</si>
  <si>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</si>
  <si>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</si>
  <si>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</si>
  <si>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</si>
  <si>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</si>
  <si>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</si>
  <si>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</si>
  <si>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</si>
  <si>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</si>
  <si>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</si>
  <si>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</si>
  <si>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</si>
  <si>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</si>
  <si>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</si>
  <si>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</si>
  <si>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</si>
  <si>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</si>
  <si>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</si>
  <si>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</si>
  <si>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</si>
  <si>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</si>
  <si>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</si>
  <si>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</si>
  <si>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</si>
  <si>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</si>
  <si>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</si>
  <si>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</si>
  <si>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</si>
  <si>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</si>
  <si>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</si>
  <si>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</si>
  <si>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</si>
  <si>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</si>
  <si>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</si>
  <si>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</si>
  <si>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</si>
  <si>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</si>
  <si>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</si>
  <si>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</si>
  <si>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</si>
  <si>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</si>
  <si>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</si>
  <si>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</si>
  <si>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</si>
  <si>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</si>
  <si>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</si>
  <si>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</si>
  <si>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</si>
  <si>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</si>
  <si>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</si>
  <si>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</si>
  <si>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</si>
  <si>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</si>
  <si>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</si>
  <si>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</si>
  <si>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</si>
  <si>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</si>
  <si>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</si>
  <si>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</si>
  <si>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</si>
  <si>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</si>
  <si>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</si>
  <si>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</si>
  <si>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</si>
  <si>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</si>
  <si>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</si>
  <si>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</si>
  <si>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</si>
  <si>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</si>
  <si>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</si>
  <si>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</si>
  <si>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</si>
  <si>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</si>
  <si>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</si>
  <si>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</si>
  <si>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</si>
  <si>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</si>
  <si>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</si>
  <si>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</si>
  <si>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</si>
  <si>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</si>
  <si>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</si>
  <si>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</si>
  <si>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</si>
  <si>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</si>
  <si>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</si>
  <si>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</si>
  <si>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</si>
  <si>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</si>
  <si>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</si>
  <si>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</si>
  <si>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</si>
  <si>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</si>
  <si>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</si>
  <si>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</si>
  <si>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</si>
  <si>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</si>
  <si>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</si>
  <si>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</si>
  <si>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</si>
  <si>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</si>
  <si>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</si>
  <si>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</si>
  <si>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</si>
  <si>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</si>
  <si>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</si>
  <si>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</si>
  <si>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</si>
  <si>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</si>
  <si>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</si>
  <si>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</si>
  <si>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</si>
  <si>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</si>
  <si>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</si>
  <si>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</si>
  <si>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</si>
  <si>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</si>
  <si>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</si>
  <si>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</si>
  <si>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</si>
  <si>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</si>
  <si>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</si>
  <si>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</si>
  <si>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</si>
  <si>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</si>
  <si>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</si>
  <si>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</si>
  <si>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</si>
  <si>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</si>
  <si>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</si>
  <si>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</si>
  <si>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</si>
  <si>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</si>
  <si>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</si>
  <si>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</si>
  <si>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</si>
  <si>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</si>
  <si>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</si>
  <si>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</si>
  <si>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</si>
  <si>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</si>
  <si>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</si>
  <si>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</si>
  <si>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</si>
  <si>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</si>
  <si>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</si>
  <si>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</si>
  <si>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</si>
  <si>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</si>
  <si>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</si>
  <si>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</si>
  <si>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</si>
  <si>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</si>
  <si>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</si>
  <si>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</si>
  <si>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</si>
  <si>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</si>
  <si>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</si>
  <si>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</si>
  <si>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</si>
  <si>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</si>
  <si>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</si>
  <si>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</si>
  <si>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</si>
  <si>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</si>
  <si>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</si>
  <si>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</si>
  <si>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</si>
  <si>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</si>
  <si>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</si>
  <si>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</si>
  <si>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</si>
  <si>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</si>
  <si>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</si>
  <si>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</si>
  <si>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</si>
  <si>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</si>
  <si>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</si>
  <si>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</si>
  <si>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</si>
  <si>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</si>
  <si>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</si>
  <si>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</si>
  <si>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</si>
  <si>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</si>
  <si>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</si>
  <si>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</si>
  <si>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</si>
  <si>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</si>
  <si>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</si>
  <si>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</si>
  <si>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</si>
  <si>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</si>
  <si>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</si>
  <si>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</si>
  <si>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</si>
  <si>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</si>
  <si>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</si>
  <si>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</si>
  <si>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</si>
  <si>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</si>
  <si>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</si>
  <si>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</si>
  <si>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</si>
  <si>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</si>
  <si>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</si>
  <si>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</si>
  <si>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</si>
  <si>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</si>
  <si>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</si>
  <si>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</si>
  <si>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</si>
  <si>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</si>
  <si>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</si>
  <si>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</si>
  <si>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</si>
  <si>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</si>
  <si>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</si>
  <si>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</si>
  <si>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</si>
  <si>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</si>
  <si>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</si>
  <si>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</si>
  <si>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</si>
  <si>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</si>
  <si>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</si>
  <si>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</si>
  <si>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</si>
  <si>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</si>
  <si>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</si>
  <si>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</si>
  <si>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</si>
  <si>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</si>
  <si>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</si>
  <si>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</si>
  <si>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</si>
  <si>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</si>
  <si>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</si>
  <si>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</si>
  <si>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</si>
  <si>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</si>
  <si>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</si>
  <si>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</si>
  <si>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</si>
  <si>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</si>
  <si>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</si>
  <si>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</si>
  <si>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</si>
  <si>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</si>
  <si>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</si>
  <si>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</si>
  <si>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</si>
  <si>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</si>
  <si>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</si>
  <si>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</si>
  <si>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</si>
  <si>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</si>
  <si>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</si>
  <si>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</si>
  <si>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</si>
  <si>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</si>
  <si>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</si>
  <si>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</si>
  <si>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</si>
  <si>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</si>
  <si>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</si>
  <si>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</si>
  <si>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</si>
  <si>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</si>
  <si>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</si>
  <si>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</si>
  <si>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</si>
  <si>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</si>
  <si>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</si>
  <si>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</si>
  <si>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</si>
  <si>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</si>
  <si>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</si>
  <si>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</si>
  <si>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</si>
  <si>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</si>
  <si>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</si>
  <si>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</si>
  <si>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</si>
  <si>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</si>
  <si>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</si>
  <si>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</si>
  <si>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</si>
  <si>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</si>
  <si>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</si>
  <si>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</si>
  <si>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</si>
  <si>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</si>
  <si>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</si>
  <si>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</si>
  <si>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</si>
  <si>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</si>
  <si>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</si>
  <si>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</si>
  <si>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</si>
  <si>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</si>
  <si>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</si>
  <si>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</si>
  <si>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</si>
  <si>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</si>
  <si>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</si>
  <si>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</si>
  <si>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</si>
  <si>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</si>
  <si>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</si>
  <si>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</si>
  <si>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</si>
  <si>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</si>
  <si>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</si>
  <si>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</si>
  <si>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</si>
  <si>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</si>
  <si>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</si>
  <si>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</si>
  <si>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</si>
  <si>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</si>
  <si>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</si>
  <si>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</si>
  <si>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</si>
  <si>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</si>
  <si>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</si>
  <si>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</si>
  <si>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</si>
  <si>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</si>
  <si>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</si>
  <si>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</si>
  <si>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</si>
  <si>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</si>
  <si>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</si>
  <si>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</si>
  <si>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</si>
  <si>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</si>
  <si>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</si>
  <si>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</si>
  <si>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</si>
  <si>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</si>
  <si>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</si>
  <si>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</si>
  <si>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</si>
  <si>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</si>
  <si>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</si>
  <si>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</si>
  <si>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</si>
  <si>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</si>
  <si>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</si>
  <si>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</si>
  <si>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</si>
  <si>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</si>
  <si>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</si>
  <si>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</si>
  <si>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</si>
  <si>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</si>
  <si>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</si>
  <si>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</si>
  <si>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</si>
  <si>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</si>
  <si>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</si>
  <si>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</si>
  <si>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</si>
  <si>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</si>
  <si>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</si>
  <si>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</si>
  <si>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</si>
  <si>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</si>
  <si>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</si>
  <si>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</si>
  <si>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</si>
  <si>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</si>
  <si>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</si>
  <si>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</si>
  <si>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</si>
  <si>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</si>
  <si>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</si>
  <si>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</si>
  <si>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</si>
  <si>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</si>
  <si>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</si>
  <si>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</si>
  <si>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</si>
  <si>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</si>
  <si>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</si>
  <si>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</si>
  <si>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</si>
  <si>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</si>
  <si>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</si>
  <si>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</si>
  <si>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</si>
  <si>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</si>
  <si>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</si>
  <si>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</si>
  <si>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</si>
  <si>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</si>
  <si>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</si>
  <si>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</si>
  <si>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</si>
  <si>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</si>
  <si>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</si>
  <si>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</si>
  <si>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</si>
  <si>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</si>
  <si>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</si>
  <si>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</si>
  <si>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</si>
  <si>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</si>
  <si>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</si>
  <si>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</si>
  <si>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</si>
  <si>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</si>
  <si>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</si>
  <si>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</si>
  <si>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</si>
  <si>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</si>
  <si>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</si>
  <si>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</si>
  <si>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</si>
  <si>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</si>
  <si>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</si>
  <si>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</si>
  <si>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</si>
  <si>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</si>
  <si>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</si>
  <si>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</si>
  <si>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</si>
  <si>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</si>
  <si>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</si>
  <si>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</si>
  <si>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</si>
  <si>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</si>
  <si>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</si>
  <si>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</si>
  <si>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</si>
  <si>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</si>
  <si>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</si>
  <si>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</si>
  <si>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</si>
  <si>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</si>
  <si>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</si>
  <si>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</si>
  <si>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</si>
  <si>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</si>
  <si>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</si>
  <si>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</si>
  <si>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</si>
  <si>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</si>
  <si>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</si>
  <si>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</si>
  <si>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</si>
  <si>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</si>
  <si>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</si>
  <si>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</si>
  <si>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</si>
  <si>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</si>
  <si>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</si>
  <si>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</si>
  <si>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</si>
  <si>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</si>
  <si>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</si>
  <si>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</si>
  <si>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</si>
  <si>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</si>
  <si>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</si>
  <si>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</si>
  <si>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</si>
  <si>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</si>
  <si>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</si>
  <si>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</si>
  <si>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</si>
  <si>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</si>
  <si>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</si>
  <si>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</si>
  <si>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</si>
  <si>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</si>
  <si>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</si>
  <si>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</si>
  <si>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</si>
  <si>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</si>
  <si>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</si>
  <si>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</si>
  <si>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</si>
  <si>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</si>
  <si>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</si>
  <si>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</si>
  <si>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</si>
  <si>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</si>
  <si>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</si>
  <si>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</si>
  <si>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</si>
  <si>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</si>
  <si>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</si>
  <si>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</si>
  <si>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</si>
  <si>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</si>
  <si>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</si>
  <si>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</si>
  <si>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</si>
  <si>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</si>
  <si>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</si>
  <si>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</si>
  <si>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</si>
  <si>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</si>
  <si>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</si>
  <si>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</si>
  <si>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</si>
  <si>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</si>
  <si>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</si>
  <si>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</si>
  <si>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</si>
  <si>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</si>
  <si>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</si>
  <si>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</si>
  <si>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</si>
  <si>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</si>
  <si>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</si>
  <si>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</si>
  <si>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</si>
  <si>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</si>
  <si>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</si>
  <si>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</si>
  <si>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</si>
  <si>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</si>
  <si>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</si>
  <si>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</si>
  <si>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</si>
  <si>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</si>
  <si>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</si>
  <si>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</si>
  <si>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</si>
  <si>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</si>
  <si>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</si>
  <si>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</si>
  <si>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</si>
  <si>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</si>
  <si>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</si>
  <si>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</si>
  <si>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</si>
  <si>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</si>
  <si>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</si>
  <si>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</si>
  <si>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</si>
  <si>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</si>
  <si>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</si>
  <si>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</si>
  <si>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</si>
  <si>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</si>
  <si>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</si>
  <si>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</si>
  <si>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</si>
  <si>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</si>
  <si>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</si>
  <si>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</si>
  <si>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</si>
  <si>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</si>
  <si>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</si>
  <si>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</si>
  <si>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</si>
  <si>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</si>
  <si>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</si>
  <si>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</si>
  <si>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</si>
  <si>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</si>
  <si>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</si>
  <si>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</si>
  <si>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</si>
  <si>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</si>
  <si>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</si>
  <si>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</si>
  <si>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</si>
  <si>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</si>
  <si>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</si>
  <si>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</si>
  <si>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</si>
  <si>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</si>
  <si>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</si>
  <si>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</si>
  <si>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</si>
  <si>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</si>
  <si>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</si>
  <si>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</si>
  <si>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</si>
  <si>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</si>
  <si>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</si>
  <si>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</si>
  <si>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</si>
  <si>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</si>
  <si>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</si>
  <si>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</si>
  <si>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</si>
  <si>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</si>
  <si>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</si>
  <si>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</si>
  <si>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</si>
  <si>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</si>
  <si>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</si>
  <si>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</si>
  <si>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</si>
  <si>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</si>
  <si>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</si>
  <si>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</si>
  <si>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</si>
  <si>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</si>
  <si>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</si>
  <si>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</si>
  <si>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</si>
  <si>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</si>
  <si>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</si>
  <si>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</si>
  <si>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</si>
  <si>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</si>
  <si>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</si>
  <si>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</si>
  <si>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</si>
  <si>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</si>
  <si>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</si>
  <si>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</si>
  <si>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</si>
  <si>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</si>
  <si>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</si>
  <si>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</si>
  <si>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</si>
  <si>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</si>
  <si>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</si>
  <si>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</si>
  <si>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</si>
  <si>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</si>
  <si>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</si>
  <si>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</si>
  <si>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</si>
  <si>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</si>
  <si>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</si>
  <si>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</si>
  <si>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</si>
  <si>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</si>
  <si>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</si>
  <si>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</si>
  <si>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</si>
  <si>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</si>
  <si>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</si>
  <si>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</si>
  <si>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</si>
  <si>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</si>
  <si>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</si>
  <si>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</si>
  <si>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</si>
  <si>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</si>
  <si>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</si>
  <si>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</si>
  <si>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</si>
  <si>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</si>
  <si>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</si>
  <si>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</si>
  <si>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</si>
  <si>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</si>
  <si>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</si>
  <si>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</si>
  <si>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</si>
  <si>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</si>
  <si>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</si>
  <si>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</si>
  <si>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</si>
  <si>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</si>
  <si>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</si>
  <si>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</si>
  <si>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</si>
  <si>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</si>
  <si>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</si>
  <si>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</si>
  <si>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</si>
  <si>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</si>
  <si>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</si>
  <si>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</si>
  <si>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</si>
  <si>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</si>
  <si>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</si>
  <si>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</si>
  <si>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</si>
  <si>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</si>
  <si>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</si>
  <si>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</si>
  <si>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</si>
  <si>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</si>
  <si>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</si>
  <si>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</si>
  <si>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</si>
  <si>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</si>
  <si>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</si>
  <si>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</si>
  <si>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</si>
  <si>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</si>
  <si>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</si>
  <si>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</si>
  <si>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</si>
  <si>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</si>
  <si>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</si>
  <si>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</si>
  <si>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</si>
  <si>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</si>
  <si>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</si>
  <si>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</si>
  <si>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</si>
  <si>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</si>
  <si>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</si>
  <si>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</si>
  <si>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</si>
  <si>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</si>
  <si>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</si>
  <si>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</si>
  <si>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</si>
  <si>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</si>
  <si>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</si>
  <si>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</si>
  <si>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</si>
  <si>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</si>
  <si>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</si>
  <si>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</si>
  <si>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</si>
  <si>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</si>
  <si>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</si>
  <si>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</si>
  <si>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</si>
  <si>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</si>
  <si>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</si>
  <si>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</si>
  <si>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</si>
  <si>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</si>
  <si>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</si>
  <si>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</si>
  <si>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</si>
  <si>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</si>
  <si>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</si>
  <si>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</si>
  <si>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</si>
  <si>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</si>
  <si>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</si>
  <si>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</si>
  <si>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</si>
  <si>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</si>
  <si>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</si>
  <si>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</si>
  <si>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</si>
  <si>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</si>
  <si>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</si>
  <si>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</si>
  <si>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</si>
  <si>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</si>
  <si>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</si>
  <si>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</si>
  <si>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</si>
  <si>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</si>
  <si>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</si>
  <si>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</si>
  <si>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</si>
  <si>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</si>
  <si>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</si>
  <si>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</si>
  <si>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</si>
  <si>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</si>
  <si>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</si>
  <si>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</si>
  <si>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</si>
  <si>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</si>
  <si>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</si>
  <si>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</si>
  <si>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</si>
  <si>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</si>
  <si>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</si>
  <si>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</si>
  <si>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</si>
  <si>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</si>
  <si>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</si>
  <si>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</si>
  <si>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</si>
  <si>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</si>
  <si>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</si>
  <si>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</si>
  <si>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</si>
  <si>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</si>
  <si>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</si>
  <si>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</si>
  <si>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</si>
  <si>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</si>
  <si>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</si>
  <si>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</si>
  <si>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</si>
  <si>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</si>
  <si>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</si>
  <si>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</si>
  <si>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</si>
  <si>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</si>
  <si>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</si>
  <si>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</si>
  <si>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</si>
  <si>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</si>
  <si>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</si>
  <si>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</si>
  <si>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</si>
  <si>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</si>
  <si>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</si>
  <si>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</si>
  <si>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</si>
  <si>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</si>
  <si>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</si>
  <si>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</si>
  <si>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</si>
  <si>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</si>
  <si>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</si>
  <si>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</si>
  <si>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</si>
  <si>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</si>
  <si>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</si>
  <si>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</si>
  <si>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</si>
  <si>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</si>
  <si>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</si>
  <si>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</si>
  <si>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</si>
  <si>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</si>
  <si>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</si>
  <si>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</si>
  <si>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</si>
  <si>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</si>
  <si>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</si>
  <si>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</si>
  <si>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</si>
  <si>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</si>
  <si>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</si>
  <si>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</si>
  <si>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</si>
  <si>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</si>
  <si>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</si>
  <si>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</si>
  <si>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</si>
  <si>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</si>
  <si>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</si>
  <si>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</si>
  <si>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</si>
  <si>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</si>
  <si>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</si>
  <si>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</si>
  <si>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</si>
  <si>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</si>
  <si>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</si>
  <si>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</si>
  <si>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</si>
  <si>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</si>
  <si>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</si>
  <si>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</si>
  <si>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</si>
  <si>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</si>
  <si>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</si>
  <si>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</si>
  <si>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</si>
  <si>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</si>
  <si>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</si>
  <si>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</si>
  <si>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</si>
  <si>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</si>
  <si>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</si>
  <si>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</si>
  <si>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</si>
  <si>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</si>
  <si>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</si>
  <si>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</si>
  <si>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</si>
  <si>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</si>
  <si>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</si>
  <si>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</si>
  <si>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</si>
  <si>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</si>
  <si>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</si>
  <si>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</si>
  <si>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</si>
  <si>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</si>
  <si>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</si>
  <si>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</si>
  <si>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</si>
  <si>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</si>
  <si>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</si>
  <si>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</si>
  <si>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</si>
  <si>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</si>
  <si>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</si>
  <si>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</si>
  <si>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</si>
  <si>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</si>
  <si>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</si>
  <si>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</si>
  <si>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</si>
  <si>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</si>
  <si>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</si>
  <si>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</si>
  <si>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</si>
  <si>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</si>
  <si>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</si>
  <si>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</si>
  <si>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</si>
  <si>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</si>
  <si>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</si>
  <si>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</si>
  <si>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</si>
  <si>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</si>
  <si>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</si>
  <si>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</si>
  <si>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</si>
  <si>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</si>
  <si>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</si>
  <si>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</si>
  <si>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</si>
  <si>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</si>
  <si>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</si>
  <si>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</si>
  <si>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</si>
  <si>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</si>
  <si>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</si>
  <si>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</si>
  <si>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</si>
  <si>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</si>
  <si>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</si>
  <si>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</si>
  <si>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</si>
  <si>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</si>
  <si>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</si>
  <si>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</si>
  <si>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</si>
  <si>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</si>
  <si>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</si>
  <si>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</si>
  <si>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</si>
  <si>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</si>
  <si>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</si>
  <si>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</si>
  <si>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</si>
  <si>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</si>
  <si>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</si>
  <si>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</si>
  <si>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</si>
  <si>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</si>
  <si>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</si>
  <si>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</si>
  <si>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</si>
  <si>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</si>
  <si>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</si>
  <si>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</si>
  <si>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</si>
  <si>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</si>
  <si>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</si>
  <si>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</si>
  <si>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</si>
  <si>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</si>
  <si>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</si>
  <si>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</si>
  <si>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</si>
  <si>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</si>
  <si>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</si>
  <si>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</si>
  <si>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</si>
  <si>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</si>
  <si>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</si>
  <si>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</si>
  <si>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</si>
  <si>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</si>
  <si>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</si>
  <si>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</si>
  <si>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</si>
  <si>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</si>
  <si>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</si>
  <si>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</si>
  <si>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</si>
  <si>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</si>
  <si>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</si>
  <si>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</si>
  <si>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</si>
  <si>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</si>
  <si>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</si>
  <si>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</si>
  <si>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</si>
  <si>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</si>
  <si>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</si>
  <si>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</si>
  <si>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</si>
  <si>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</si>
  <si>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</si>
  <si>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</si>
  <si>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</si>
  <si>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</si>
  <si>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</si>
  <si>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</si>
  <si>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</si>
  <si>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</si>
  <si>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</si>
  <si>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</si>
  <si>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</si>
  <si>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</si>
  <si>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</si>
  <si>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</si>
  <si>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</si>
  <si>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</si>
  <si>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</si>
  <si>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</si>
  <si>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</si>
  <si>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</si>
  <si>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</si>
  <si>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</si>
  <si>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</si>
  <si>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</si>
  <si>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</si>
  <si>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</si>
  <si>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</si>
  <si>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</si>
  <si>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</si>
  <si>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</si>
  <si>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</si>
  <si>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</si>
  <si>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</si>
  <si>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</si>
  <si>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</si>
  <si>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</si>
  <si>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</si>
  <si>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</si>
  <si>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</si>
  <si>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</si>
  <si>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</si>
  <si>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</si>
  <si>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</si>
  <si>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</si>
  <si>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</si>
  <si>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</si>
  <si>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</si>
  <si>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</si>
  <si>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</si>
  <si>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</si>
  <si>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</si>
  <si>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</si>
  <si>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</si>
  <si>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</si>
  <si>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</si>
  <si>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</si>
  <si>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</si>
  <si>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</si>
  <si>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</si>
  <si>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</si>
  <si>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</si>
  <si>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</si>
  <si>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</si>
  <si>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</si>
  <si>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</si>
  <si>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</si>
  <si>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</si>
  <si>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</si>
  <si>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</si>
  <si>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</si>
  <si>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</si>
  <si>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</si>
  <si>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</si>
  <si>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</si>
  <si>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</si>
  <si>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</si>
  <si>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</si>
  <si>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</si>
  <si>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</si>
  <si>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</si>
  <si>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</si>
  <si>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</si>
  <si>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</si>
  <si>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</si>
  <si>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</si>
  <si>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</si>
  <si>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</si>
  <si>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</si>
  <si>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</si>
  <si>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</si>
  <si>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</si>
  <si>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</si>
  <si>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</si>
  <si>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</si>
  <si>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</si>
  <si>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</si>
  <si>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</si>
  <si>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</si>
  <si>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</si>
  <si>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</si>
  <si>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</si>
  <si>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</si>
  <si>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</si>
  <si>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</si>
  <si>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</si>
  <si>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</si>
  <si>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</si>
  <si>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</si>
  <si>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</si>
  <si>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</si>
  <si>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</si>
  <si>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</si>
  <si>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</si>
  <si>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</si>
  <si>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</si>
  <si>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</si>
  <si>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</si>
  <si>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</si>
  <si>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</si>
  <si>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</si>
  <si>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</si>
  <si>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</si>
  <si>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</si>
  <si>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</si>
  <si>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</si>
  <si>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</si>
  <si>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</si>
  <si>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</si>
  <si>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</si>
  <si>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</si>
  <si>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</si>
  <si>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</si>
  <si>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</si>
  <si>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</si>
  <si>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</si>
  <si>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</si>
  <si>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</si>
  <si>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</si>
  <si>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</si>
  <si>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</si>
  <si>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</si>
  <si>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</si>
  <si>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</si>
  <si>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</si>
  <si>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</si>
  <si>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</si>
  <si>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</si>
  <si>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</si>
  <si>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</si>
  <si>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</si>
  <si>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</si>
  <si>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</si>
  <si>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</si>
  <si>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</si>
  <si>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</si>
  <si>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</si>
  <si>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</si>
  <si>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</si>
  <si>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</si>
  <si>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</si>
  <si>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</si>
  <si>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</si>
  <si>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</si>
  <si>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</si>
  <si>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</si>
  <si>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</si>
  <si>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</si>
  <si>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</si>
  <si>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</si>
  <si>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</si>
  <si>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</si>
  <si>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</si>
  <si>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</si>
  <si>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</si>
  <si>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</si>
  <si>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</si>
  <si>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</si>
  <si>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</si>
  <si>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</si>
  <si>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</si>
  <si>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</si>
  <si>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</si>
  <si>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</si>
  <si>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</si>
  <si>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</si>
  <si>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</si>
  <si>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</si>
  <si>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</si>
  <si>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</si>
  <si>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</si>
  <si>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</si>
  <si>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</si>
  <si>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</si>
  <si>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</si>
  <si>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</si>
  <si>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</si>
  <si>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</si>
  <si>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</si>
  <si>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</si>
  <si>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</si>
  <si>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</si>
  <si>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</si>
  <si>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</si>
  <si>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</si>
  <si>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</si>
  <si>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</si>
  <si>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</si>
  <si>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</si>
  <si>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</si>
  <si>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</si>
  <si>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</si>
  <si>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</si>
  <si>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</si>
  <si>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</si>
  <si>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</si>
  <si>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</si>
  <si>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</si>
  <si>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</si>
  <si>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</si>
  <si>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</si>
  <si>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</si>
  <si>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</si>
  <si>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</si>
  <si>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</si>
  <si>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</si>
  <si>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</si>
  <si>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</si>
  <si>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</si>
  <si>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</si>
  <si>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</si>
  <si>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</si>
  <si>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</si>
  <si>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</si>
  <si>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</si>
  <si>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</si>
  <si>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</si>
  <si>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</si>
  <si>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</si>
  <si>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</si>
  <si>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</si>
  <si>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</si>
  <si>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</si>
  <si>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</si>
  <si>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</si>
  <si>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</si>
  <si>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</si>
  <si>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</si>
  <si>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</si>
  <si>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</si>
  <si>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</si>
  <si>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</si>
  <si>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</si>
  <si>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</si>
  <si>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</si>
  <si>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</si>
  <si>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</si>
  <si>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</si>
  <si>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</si>
  <si>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</si>
  <si>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</si>
  <si>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</si>
  <si>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</si>
  <si>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</si>
  <si>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</si>
  <si>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</si>
  <si>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</si>
  <si>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</si>
  <si>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</si>
  <si>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</si>
  <si>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</si>
  <si>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</si>
  <si>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</si>
  <si>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</si>
  <si>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</si>
  <si>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</si>
  <si>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</si>
  <si>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</si>
  <si>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</si>
  <si>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</si>
  <si>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</si>
  <si>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</si>
  <si>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</si>
  <si>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</si>
  <si>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</si>
  <si>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</si>
  <si>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</si>
  <si>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</si>
  <si>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</si>
  <si>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</si>
  <si>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</si>
  <si>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</si>
  <si>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</si>
  <si>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</si>
  <si>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</si>
  <si>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</si>
  <si>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</si>
  <si>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</si>
  <si>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</si>
  <si>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</si>
  <si>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</si>
  <si>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</si>
  <si>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</si>
  <si>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</si>
  <si>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</si>
  <si>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</si>
  <si>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</si>
  <si>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</si>
  <si>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</si>
  <si>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</si>
  <si>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</si>
  <si>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</si>
  <si>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</si>
  <si>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</si>
  <si>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</si>
  <si>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</si>
  <si>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</si>
  <si>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</si>
  <si>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</si>
  <si>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</si>
  <si>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</si>
  <si>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</si>
  <si>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</si>
  <si>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</si>
  <si>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</si>
  <si>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</si>
  <si>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</si>
  <si>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</si>
  <si>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</si>
  <si>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</si>
  <si>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</si>
  <si>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</si>
  <si>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</si>
  <si>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</si>
  <si>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</si>
  <si>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</si>
  <si>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</si>
  <si>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</si>
  <si>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</si>
  <si>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</si>
  <si>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</si>
  <si>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</si>
  <si>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</si>
  <si>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</si>
  <si>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</si>
  <si>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</si>
  <si>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</si>
  <si>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</si>
  <si>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</si>
  <si>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</si>
  <si>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</si>
  <si>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</si>
  <si>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</si>
  <si>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</si>
  <si>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</si>
  <si>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</si>
  <si>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</si>
  <si>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</si>
  <si>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</si>
  <si>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</si>
  <si>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</si>
  <si>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</si>
  <si>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</si>
  <si>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</si>
  <si>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</si>
  <si>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</si>
  <si>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</si>
  <si>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</si>
  <si>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</si>
  <si>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</si>
  <si>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</si>
  <si>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</si>
  <si>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</si>
  <si>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</si>
  <si>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</si>
  <si>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</si>
  <si>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</si>
  <si>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</si>
  <si>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</si>
  <si>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</si>
  <si>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</si>
  <si>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</si>
  <si>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</si>
  <si>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</si>
  <si>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</si>
  <si>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</si>
  <si>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</si>
  <si>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</si>
  <si>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</si>
  <si>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</si>
  <si>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</si>
  <si>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</si>
  <si>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</si>
  <si>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</si>
  <si>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</si>
  <si>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</si>
  <si>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</si>
  <si>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</si>
  <si>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</si>
  <si>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</si>
  <si>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</si>
  <si>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</si>
  <si>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</si>
  <si>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</si>
  <si>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</si>
  <si>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</si>
  <si>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</si>
  <si>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</si>
  <si>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</si>
  <si>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</si>
  <si>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</si>
  <si>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</si>
  <si>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</si>
  <si>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</si>
  <si>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</si>
  <si>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</si>
  <si>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</si>
  <si>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</si>
  <si>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</si>
  <si>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</si>
  <si>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</si>
  <si>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</si>
  <si>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</si>
  <si>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</si>
  <si>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</si>
  <si>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</si>
  <si>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</si>
  <si>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</si>
  <si>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</si>
  <si>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</si>
  <si>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</si>
  <si>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</si>
  <si>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</si>
  <si>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</si>
  <si>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</si>
  <si>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</si>
  <si>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</si>
  <si>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</si>
  <si>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</si>
  <si>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</si>
  <si>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</si>
  <si>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</si>
  <si>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</si>
  <si>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</si>
  <si>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</si>
  <si>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</si>
  <si>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</si>
  <si>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</si>
  <si>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</si>
  <si>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</si>
  <si>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</si>
  <si>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</si>
  <si>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</si>
  <si>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</si>
  <si>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</si>
  <si>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</si>
  <si>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</si>
  <si>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</si>
  <si>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</si>
  <si>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</si>
  <si>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</si>
  <si>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</si>
  <si>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</si>
  <si>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</si>
  <si>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</si>
  <si>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</si>
  <si>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</si>
  <si>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</si>
  <si>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</si>
  <si>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</si>
  <si>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</si>
  <si>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</si>
  <si>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</si>
  <si>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</si>
  <si>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</si>
  <si>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</si>
  <si>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</si>
  <si>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</si>
  <si>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</si>
  <si>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</si>
  <si>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</si>
  <si>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</si>
  <si>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</si>
  <si>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</si>
  <si>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</si>
  <si>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</si>
  <si>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</si>
  <si>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</si>
  <si>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</si>
  <si>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</si>
  <si>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</si>
  <si>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</si>
  <si>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</si>
  <si>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</si>
  <si>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</si>
  <si>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</si>
  <si>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</si>
  <si>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</si>
  <si>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</si>
  <si>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</si>
  <si>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</si>
  <si>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</si>
  <si>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</si>
  <si>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</si>
  <si>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</si>
  <si>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</si>
  <si>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</si>
  <si>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</si>
  <si>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</si>
  <si>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</si>
  <si>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</si>
  <si>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</si>
  <si>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</si>
  <si>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</si>
  <si>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</si>
  <si>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</si>
  <si>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</si>
  <si>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</si>
  <si>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</si>
  <si>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</si>
  <si>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</si>
  <si>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</si>
  <si>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</si>
  <si>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</si>
  <si>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</si>
  <si>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</si>
  <si>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</si>
  <si>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</si>
  <si>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</si>
  <si>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</si>
  <si>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</si>
  <si>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</si>
  <si>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</si>
  <si>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</si>
  <si>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</si>
  <si>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</si>
  <si>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</si>
  <si>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</si>
  <si>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</si>
  <si>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</si>
  <si>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</si>
  <si>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</si>
  <si>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</si>
  <si>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</si>
  <si>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</si>
  <si>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</si>
  <si>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</si>
  <si>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</si>
  <si>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</si>
  <si>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</si>
  <si>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</si>
  <si>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</si>
  <si>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</si>
  <si>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</si>
  <si>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</si>
  <si>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</si>
  <si>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</si>
  <si>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</si>
  <si>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</si>
  <si>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</si>
  <si>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</si>
  <si>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</si>
  <si>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</si>
  <si>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</si>
  <si>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</si>
  <si>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</si>
  <si>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</si>
  <si>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</si>
  <si>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</si>
  <si>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</si>
  <si>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</si>
  <si>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</si>
  <si>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</si>
  <si>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</si>
  <si>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</si>
  <si>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</si>
  <si>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</si>
  <si>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</si>
  <si>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</si>
  <si>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</si>
  <si>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</si>
  <si>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</si>
  <si>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</si>
  <si>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</si>
  <si>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</si>
  <si>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</si>
  <si>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</si>
  <si>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</si>
  <si>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</si>
  <si>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</si>
  <si>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</si>
  <si>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</si>
  <si>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</si>
  <si>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</si>
  <si>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</si>
  <si>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</si>
  <si>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</si>
  <si>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</si>
  <si>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</si>
  <si>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</si>
  <si>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</si>
  <si>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</si>
  <si>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</si>
  <si>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</si>
  <si>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</si>
  <si>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</si>
  <si>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</si>
  <si>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</si>
  <si>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</si>
  <si>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</si>
  <si>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</si>
  <si>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</si>
  <si>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</si>
  <si>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</si>
  <si>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</si>
  <si>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</si>
  <si>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</si>
  <si>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</si>
  <si>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</si>
  <si>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</si>
  <si>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</si>
  <si>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</si>
  <si>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</si>
  <si>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</si>
  <si>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</si>
  <si>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</si>
  <si>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</si>
  <si>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</si>
  <si>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</si>
  <si>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</si>
  <si>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</si>
  <si>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</si>
  <si>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</si>
  <si>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</si>
  <si>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</si>
  <si>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</si>
  <si>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</si>
  <si>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</si>
  <si>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</si>
  <si>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</si>
  <si>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</si>
  <si>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</si>
  <si>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</si>
  <si>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</si>
  <si>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</si>
  <si>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</si>
  <si>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</si>
  <si>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</si>
  <si>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</si>
  <si>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</si>
  <si>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</si>
  <si>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</si>
  <si>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</si>
  <si>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</si>
  <si>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</si>
  <si>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</si>
  <si>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</si>
  <si>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</si>
  <si>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</si>
  <si>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</si>
  <si>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</si>
  <si>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</si>
  <si>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</si>
  <si>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</si>
  <si>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</si>
  <si>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</si>
  <si>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</si>
  <si>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</si>
  <si>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</si>
  <si>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</si>
  <si>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</si>
  <si>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</si>
  <si>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</si>
  <si>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</si>
  <si>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</si>
  <si>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</si>
  <si>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</si>
  <si>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</si>
  <si>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</si>
  <si>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</si>
  <si>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</si>
  <si>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</si>
  <si>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</si>
  <si>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</si>
  <si>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</si>
  <si>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</si>
  <si>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</si>
  <si>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</si>
  <si>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</si>
  <si>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</si>
  <si>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</si>
  <si>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</si>
  <si>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</si>
  <si>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</si>
  <si>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</si>
  <si>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</si>
  <si>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</si>
  <si>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</si>
  <si>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</si>
  <si>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</si>
  <si>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</si>
  <si>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</si>
  <si>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</si>
  <si>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</si>
  <si>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</si>
  <si>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</si>
  <si>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</si>
  <si>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</si>
  <si>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</si>
  <si>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</si>
  <si>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</si>
  <si>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</si>
  <si>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</si>
  <si>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</si>
  <si>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</si>
  <si>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</si>
  <si>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</si>
  <si>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</si>
  <si>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</si>
  <si>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</si>
  <si>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</si>
  <si>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</si>
  <si>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</si>
  <si>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</si>
  <si>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</si>
  <si>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</si>
  <si>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</si>
  <si>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</si>
  <si>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</si>
  <si>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</si>
  <si>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</si>
  <si>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</si>
  <si>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</si>
  <si>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</si>
  <si>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</si>
  <si>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</si>
  <si>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</si>
  <si>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</si>
  <si>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</si>
  <si>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</si>
  <si>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</si>
  <si>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</si>
  <si>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</si>
  <si>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</si>
  <si>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</si>
  <si>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</si>
  <si>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</si>
  <si>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</si>
  <si>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</si>
  <si>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</si>
  <si>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</si>
  <si>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</si>
  <si>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</si>
  <si>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</si>
  <si>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</si>
  <si>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</si>
  <si>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</si>
  <si>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</si>
  <si>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</si>
  <si>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</si>
  <si>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</si>
  <si>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</si>
  <si>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</si>
  <si>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</si>
  <si>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</si>
  <si>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</si>
  <si>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</si>
  <si>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</si>
  <si>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</si>
  <si>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</si>
  <si>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</si>
  <si>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</si>
  <si>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</si>
  <si>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</si>
  <si>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</si>
  <si>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</si>
  <si>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</si>
  <si>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</si>
  <si>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</si>
  <si>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</si>
  <si>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</si>
  <si>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</si>
  <si>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</si>
  <si>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</si>
  <si>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</si>
  <si>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</si>
  <si>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</si>
  <si>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</si>
  <si>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</si>
  <si>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</si>
  <si>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</si>
  <si>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</si>
  <si>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</si>
  <si>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</si>
  <si>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</si>
  <si>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</si>
  <si>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</si>
  <si>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</si>
  <si>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</si>
  <si>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</si>
  <si>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</si>
  <si>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</si>
  <si>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</si>
  <si>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</si>
  <si>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</si>
  <si>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</si>
  <si>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</si>
  <si>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</si>
  <si>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</si>
  <si>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</si>
  <si>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</si>
  <si>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</si>
  <si>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</si>
  <si>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</si>
  <si>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</si>
  <si>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</si>
  <si>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</si>
  <si>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</si>
  <si>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</si>
  <si>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</si>
  <si>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</si>
  <si>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</si>
  <si>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</si>
  <si>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</si>
  <si>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</si>
  <si>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</si>
  <si>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</si>
  <si>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</si>
  <si>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</si>
  <si>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</si>
  <si>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</si>
  <si>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</si>
  <si>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</si>
  <si>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</si>
  <si>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</si>
  <si>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</si>
  <si>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</si>
  <si>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</si>
  <si>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</si>
  <si>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</si>
  <si>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</si>
  <si>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</si>
  <si>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</si>
  <si>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</si>
  <si>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</si>
  <si>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</si>
  <si>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</si>
  <si>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</si>
  <si>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</si>
  <si>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</si>
  <si>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</si>
  <si>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</si>
  <si>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</si>
  <si>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</si>
  <si>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</si>
  <si>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</si>
  <si>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</si>
  <si>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</si>
  <si>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</si>
  <si>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</si>
  <si>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</si>
  <si>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</si>
  <si>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</si>
  <si>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</si>
  <si>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</si>
  <si>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</si>
  <si>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</si>
  <si>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</si>
  <si>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</si>
  <si>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</si>
  <si>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</si>
  <si>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</si>
  <si>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</si>
  <si>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</si>
  <si>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</si>
  <si>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</si>
  <si>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</si>
  <si>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</si>
  <si>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</si>
  <si>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</si>
  <si>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</si>
  <si>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</si>
  <si>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</si>
  <si>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</si>
  <si>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</si>
  <si>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</si>
  <si>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</si>
  <si>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</si>
  <si>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</si>
  <si>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</si>
  <si>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</si>
  <si>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</si>
  <si>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</si>
  <si>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</si>
  <si>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</si>
  <si>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</si>
  <si>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</si>
  <si>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</si>
  <si>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</si>
  <si>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</si>
  <si>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</si>
  <si>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</si>
  <si>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</si>
  <si>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</si>
  <si>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</si>
  <si>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</si>
  <si>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</si>
  <si>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</si>
  <si>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</si>
  <si>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</si>
  <si>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</si>
  <si>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</si>
  <si>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</si>
  <si>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</si>
  <si>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</si>
  <si>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</si>
  <si>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</si>
  <si>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</si>
  <si>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</si>
  <si>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</si>
  <si>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</si>
  <si>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</si>
  <si>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</si>
  <si>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</si>
  <si>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</si>
  <si>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</si>
  <si>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</si>
  <si>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</si>
  <si>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</si>
  <si>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</si>
  <si>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</si>
  <si>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</si>
  <si>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</si>
  <si>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</si>
  <si>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</si>
  <si>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</si>
  <si>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</si>
  <si>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</si>
  <si>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</si>
  <si>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</si>
  <si>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</si>
  <si>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</si>
  <si>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</si>
  <si>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</si>
  <si>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</si>
  <si>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</si>
  <si>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</si>
  <si>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</si>
  <si>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</si>
  <si>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</si>
  <si>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</si>
  <si>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</si>
  <si>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</si>
  <si>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</si>
  <si>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</si>
  <si>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</si>
  <si>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</si>
  <si>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</si>
  <si>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</si>
  <si>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</si>
  <si>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</si>
  <si>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</si>
  <si>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</si>
  <si>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</si>
  <si>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</si>
  <si>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</si>
  <si>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</si>
  <si>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</si>
  <si>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</si>
  <si>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</si>
  <si>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</si>
  <si>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</si>
  <si>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</si>
  <si>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</si>
  <si>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</si>
  <si>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</si>
  <si>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</si>
  <si>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</si>
  <si>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</si>
  <si>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</si>
  <si>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</si>
  <si>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</si>
  <si>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</si>
  <si>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</si>
  <si>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</si>
  <si>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</si>
  <si>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</si>
  <si>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</si>
  <si>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</si>
  <si>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</si>
  <si>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</si>
  <si>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</si>
  <si>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</si>
  <si>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</si>
  <si>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</si>
  <si>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</si>
  <si>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</si>
  <si>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</si>
  <si>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</si>
  <si>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</si>
  <si>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</si>
  <si>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</si>
  <si>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</si>
  <si>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</si>
  <si>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</si>
  <si>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</si>
  <si>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</si>
  <si>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</si>
  <si>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</si>
  <si>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</si>
  <si>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</si>
  <si>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</si>
  <si>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</si>
  <si>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</si>
  <si>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</si>
  <si>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</si>
  <si>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</si>
  <si>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</si>
  <si>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</si>
  <si>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</si>
  <si>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</si>
  <si>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</si>
  <si>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</si>
  <si>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</si>
  <si>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</si>
  <si>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</si>
  <si>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</si>
  <si>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</si>
  <si>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</si>
  <si>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</si>
  <si>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</si>
  <si>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</si>
  <si>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</si>
  <si>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</si>
  <si>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</si>
  <si>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</si>
  <si>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</si>
  <si>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</si>
  <si>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</si>
  <si>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</si>
  <si>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</si>
  <si>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</si>
  <si>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</si>
  <si>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</si>
  <si>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</si>
  <si>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</si>
  <si>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</si>
  <si>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</si>
  <si>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</si>
  <si>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</si>
  <si>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</si>
  <si>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</si>
  <si>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</si>
  <si>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</si>
  <si>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</si>
  <si>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</si>
  <si>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</si>
  <si>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</si>
  <si>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</si>
  <si>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</si>
  <si>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</si>
  <si>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</si>
  <si>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</si>
  <si>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</si>
  <si>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</si>
  <si>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</si>
  <si>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</si>
  <si>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</si>
  <si>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</si>
  <si>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</si>
  <si>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</si>
  <si>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</si>
  <si>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</si>
  <si>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</si>
  <si>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</si>
  <si>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</si>
  <si>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</si>
  <si>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</si>
  <si>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</si>
  <si>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</si>
  <si>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</si>
  <si>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</si>
  <si>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</si>
  <si>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</si>
  <si>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</si>
  <si>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</si>
  <si>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</si>
  <si>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</si>
  <si>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</si>
  <si>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</si>
  <si>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</si>
  <si>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</si>
  <si>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</si>
  <si>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</si>
  <si>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</si>
  <si>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</si>
  <si>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</si>
  <si>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</si>
  <si>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</si>
  <si>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</si>
  <si>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</si>
  <si>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</si>
  <si>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</si>
  <si>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</si>
  <si>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</si>
  <si>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</si>
  <si>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</si>
  <si>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</si>
  <si>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</si>
  <si>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</si>
  <si>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</si>
  <si>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</si>
  <si>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</si>
  <si>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</si>
  <si>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</si>
  <si>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</si>
  <si>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</si>
  <si>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</si>
  <si>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</si>
  <si>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</si>
  <si>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</si>
  <si>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</si>
  <si>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</si>
  <si>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</si>
  <si>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</si>
  <si>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</si>
  <si>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</si>
  <si>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</si>
  <si>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</si>
  <si>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</si>
  <si>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</si>
  <si>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</si>
  <si>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</si>
  <si>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</si>
  <si>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</si>
  <si>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</si>
  <si>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</si>
  <si>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</si>
  <si>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</si>
  <si>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</si>
  <si>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</si>
  <si>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</si>
  <si>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</si>
  <si>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</si>
  <si>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</si>
  <si>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</si>
  <si>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</si>
  <si>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</si>
  <si>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</si>
  <si>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</si>
  <si>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</si>
  <si>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</si>
  <si>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</si>
  <si>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</si>
  <si>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</si>
  <si>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</si>
  <si>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</si>
  <si>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</si>
  <si>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</si>
  <si>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</si>
  <si>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</si>
  <si>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</si>
  <si>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</si>
  <si>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</si>
  <si>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</si>
  <si>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</si>
  <si>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</si>
  <si>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</si>
  <si>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</si>
  <si>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</si>
  <si>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</si>
  <si>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</si>
  <si>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</si>
  <si>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</si>
  <si>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</si>
  <si>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</si>
  <si>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</si>
  <si>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</si>
  <si>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</si>
  <si>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</si>
  <si>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</si>
  <si>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</si>
  <si>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</si>
  <si>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</si>
  <si>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</si>
  <si>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</si>
  <si>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</si>
  <si>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</si>
  <si>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</si>
  <si>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</si>
  <si>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</si>
  <si>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</si>
  <si>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</si>
  <si>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</si>
  <si>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</si>
  <si>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</si>
  <si>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</si>
  <si>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</si>
  <si>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</si>
  <si>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</si>
  <si>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</si>
  <si>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</si>
  <si>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</si>
  <si>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</si>
  <si>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</si>
  <si>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</si>
  <si>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</si>
  <si>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</si>
  <si>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</si>
  <si>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</si>
  <si>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</si>
  <si>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</si>
  <si>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</si>
  <si>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</si>
  <si>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</si>
  <si>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</si>
  <si>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</si>
  <si>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</si>
  <si>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</si>
  <si>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</si>
  <si>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</si>
  <si>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</si>
  <si>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</si>
  <si>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</si>
  <si>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</si>
  <si>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</si>
  <si>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</si>
  <si>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</si>
  <si>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</si>
  <si>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</si>
  <si>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</si>
  <si>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</si>
  <si>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</si>
  <si>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</si>
  <si>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</si>
  <si>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</si>
  <si>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</si>
  <si>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</si>
  <si>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</si>
  <si>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</si>
  <si>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</si>
  <si>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</si>
  <si>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</si>
  <si>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</si>
  <si>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</si>
  <si>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</si>
  <si>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</si>
  <si>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</si>
  <si>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</si>
  <si>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</si>
  <si>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</si>
  <si>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</si>
  <si>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</si>
  <si>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</si>
  <si>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</si>
  <si>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</si>
  <si>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</si>
  <si>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</si>
  <si>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</si>
  <si>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</si>
  <si>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</si>
  <si>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</si>
  <si>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</si>
  <si>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</si>
  <si>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</si>
  <si>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</si>
  <si>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</si>
  <si>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</si>
  <si>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</si>
  <si>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</si>
  <si>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</si>
  <si>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</si>
  <si>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</si>
  <si>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</si>
  <si>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</si>
  <si>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</si>
  <si>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</si>
  <si>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</si>
  <si>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</si>
  <si>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</si>
  <si>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</si>
  <si>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</si>
  <si>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</si>
  <si>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</si>
  <si>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</si>
  <si>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</si>
  <si>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</si>
  <si>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</si>
  <si>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</si>
  <si>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</si>
  <si>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</si>
  <si>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</si>
  <si>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</si>
  <si>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</si>
  <si>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</si>
  <si>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</si>
  <si>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</si>
  <si>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</si>
  <si>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</si>
  <si>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</si>
  <si>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</si>
  <si>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</si>
  <si>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</si>
  <si>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</si>
  <si>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</si>
  <si>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</si>
  <si>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</si>
  <si>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</si>
  <si>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</si>
  <si>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</si>
  <si>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</si>
  <si>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</si>
  <si>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</si>
  <si>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</si>
  <si>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</si>
  <si>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</si>
  <si>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</si>
  <si>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</si>
  <si>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</si>
  <si>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</si>
  <si>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</si>
  <si>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</si>
  <si>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</si>
  <si>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</si>
  <si>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</si>
  <si>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</si>
  <si>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</si>
  <si>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</si>
  <si>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</si>
  <si>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</si>
  <si>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</si>
  <si>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</si>
  <si>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</si>
  <si>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</si>
  <si>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</si>
  <si>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</si>
  <si>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</si>
  <si>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</si>
  <si>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</si>
  <si>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</si>
  <si>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</si>
  <si>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</si>
  <si>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</si>
  <si>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</si>
  <si>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</si>
  <si>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</si>
  <si>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</si>
  <si>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</si>
  <si>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</si>
  <si>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</si>
  <si>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</si>
  <si>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</si>
  <si>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</si>
  <si>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</si>
  <si>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</si>
  <si>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</si>
  <si>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</si>
  <si>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</si>
  <si>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</si>
  <si>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</si>
  <si>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</si>
  <si>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</si>
  <si>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</si>
  <si>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</si>
  <si>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</si>
  <si>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</si>
  <si>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</si>
  <si>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</si>
  <si>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</si>
  <si>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</si>
  <si>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</si>
  <si>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</si>
  <si>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</si>
  <si>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</si>
  <si>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</si>
  <si>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</si>
  <si>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</si>
  <si>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</si>
  <si>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</si>
  <si>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</si>
  <si>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</si>
  <si>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</si>
  <si>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</si>
  <si>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</si>
  <si>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</si>
  <si>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</si>
  <si>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</si>
  <si>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</si>
  <si>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</si>
  <si>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</si>
  <si>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</si>
  <si>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</si>
  <si>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</si>
  <si>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</si>
  <si>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</si>
  <si>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</si>
  <si>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</si>
  <si>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</si>
  <si>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</si>
  <si>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</si>
  <si>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</si>
  <si>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</si>
  <si>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</si>
  <si>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</si>
  <si>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</si>
  <si>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</si>
  <si>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</si>
  <si>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</si>
  <si>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</si>
  <si>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</si>
  <si>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</si>
  <si>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</si>
  <si>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</si>
  <si>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</si>
  <si>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</si>
  <si>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</si>
  <si>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</si>
  <si>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</si>
  <si>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</si>
  <si>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</si>
  <si>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</si>
  <si>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</si>
  <si>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</si>
  <si>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</si>
  <si>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</si>
  <si>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</si>
  <si>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</si>
  <si>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</si>
  <si>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</si>
  <si>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</si>
  <si>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</si>
  <si>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</si>
  <si>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</si>
  <si>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</si>
  <si>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</si>
  <si>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</si>
  <si>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</si>
  <si>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</si>
  <si>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</si>
  <si>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</si>
  <si>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</si>
  <si>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</si>
  <si>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</si>
  <si>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</si>
  <si>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</si>
  <si>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</si>
  <si>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</si>
  <si>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</si>
  <si>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</si>
  <si>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</si>
  <si>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</si>
  <si>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</si>
  <si>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</si>
  <si>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</si>
  <si>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</si>
  <si>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</si>
  <si>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</si>
  <si>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</si>
  <si>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</si>
  <si>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</si>
  <si>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</si>
  <si>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</si>
  <si>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</si>
  <si>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</si>
  <si>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</si>
  <si>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</si>
  <si>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</si>
  <si>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</si>
  <si>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</si>
  <si>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</si>
  <si>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</si>
  <si>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</si>
  <si>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</si>
  <si>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</si>
  <si>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</si>
  <si>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</si>
  <si>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</si>
  <si>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</si>
  <si>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</si>
  <si>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</si>
  <si>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</si>
  <si>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</si>
  <si>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</si>
  <si>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</si>
  <si>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</si>
  <si>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</si>
  <si>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</si>
  <si>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</si>
  <si>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</si>
  <si>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</si>
  <si>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</si>
  <si>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</si>
  <si>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</si>
  <si>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</si>
  <si>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</si>
  <si>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</si>
  <si>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</si>
  <si>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</si>
  <si>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</si>
  <si>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</si>
  <si>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</si>
  <si>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</si>
  <si>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</si>
  <si>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</si>
  <si>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</si>
  <si>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</si>
  <si>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</si>
  <si>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</si>
  <si>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</si>
  <si>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</si>
  <si>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</si>
  <si>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</si>
  <si>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</si>
  <si>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</si>
  <si>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</si>
  <si>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</si>
  <si>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</si>
  <si>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</si>
  <si>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</si>
  <si>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</si>
  <si>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</si>
  <si>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</si>
  <si>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</si>
  <si>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</si>
  <si>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</si>
  <si>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</si>
  <si>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</si>
  <si>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</si>
  <si>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</si>
  <si>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</si>
  <si>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</si>
  <si>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</si>
  <si>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</si>
  <si>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</si>
  <si>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</si>
  <si>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</si>
  <si>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</si>
  <si>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</si>
  <si>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</si>
  <si>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</si>
  <si>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</si>
  <si>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</si>
  <si>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</si>
  <si>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</si>
  <si>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</si>
  <si>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</si>
  <si>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</si>
  <si>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</si>
  <si>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</si>
  <si>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</si>
  <si>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</si>
  <si>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</si>
  <si>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</si>
  <si>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</si>
  <si>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</si>
  <si>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</si>
  <si>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</si>
  <si>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</si>
  <si>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</si>
  <si>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</si>
  <si>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</si>
  <si>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</si>
  <si>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</si>
  <si>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</si>
  <si>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</si>
  <si>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</si>
  <si>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</si>
  <si>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</si>
  <si>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</si>
  <si>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</si>
  <si>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</si>
  <si>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</si>
  <si>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</si>
  <si>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</si>
  <si>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</si>
  <si>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</si>
  <si>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</si>
  <si>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</si>
  <si>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</si>
  <si>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</si>
  <si>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</si>
  <si>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</si>
  <si>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</si>
  <si>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</si>
  <si>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</si>
  <si>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</si>
  <si>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</si>
  <si>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</si>
  <si>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</si>
  <si>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</si>
  <si>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</si>
  <si>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</si>
  <si>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</si>
  <si>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</si>
  <si>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</si>
  <si>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</si>
  <si>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</si>
  <si>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</si>
  <si>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</si>
  <si>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</si>
  <si>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</si>
  <si>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</si>
  <si>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</si>
  <si>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</si>
  <si>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</si>
  <si>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</si>
  <si>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</si>
  <si>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</si>
  <si>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</si>
  <si>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</si>
  <si>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</si>
  <si>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</si>
  <si>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</si>
  <si>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</si>
  <si>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</si>
  <si>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</si>
  <si>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</si>
  <si>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</si>
  <si>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</si>
  <si>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</si>
  <si>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</si>
  <si>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</si>
  <si>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</si>
  <si>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</si>
  <si>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</si>
  <si>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</si>
  <si>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</si>
  <si>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</si>
  <si>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</si>
  <si>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</si>
  <si>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</si>
  <si>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</si>
  <si>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</si>
  <si>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</si>
  <si>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</si>
  <si>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</si>
  <si>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</si>
  <si>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</si>
  <si>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</si>
  <si>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</si>
  <si>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</si>
  <si>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</si>
  <si>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</si>
  <si>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</si>
  <si>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</si>
  <si>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</si>
  <si>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</si>
  <si>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</si>
  <si>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</si>
  <si>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</si>
  <si>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</si>
  <si>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</si>
  <si>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</si>
  <si>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</si>
  <si>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</si>
  <si>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</si>
  <si>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</si>
  <si>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</si>
  <si>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</si>
  <si>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</si>
  <si>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</si>
  <si>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</si>
  <si>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</si>
  <si>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</si>
  <si>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</si>
  <si>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</si>
  <si>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</si>
  <si>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</si>
  <si>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</si>
  <si>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</si>
  <si>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</si>
  <si>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</si>
  <si>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</si>
  <si>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</si>
  <si>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</si>
  <si>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</si>
  <si>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</si>
  <si>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</si>
  <si>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</si>
  <si>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</si>
  <si>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</si>
  <si>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</si>
  <si>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</si>
  <si>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</si>
  <si>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</si>
  <si>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</si>
  <si>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</si>
  <si>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</si>
  <si>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</si>
  <si>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</si>
  <si>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</si>
  <si>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</si>
  <si>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</si>
  <si>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</si>
  <si>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</si>
  <si>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</si>
  <si>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</si>
  <si>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</si>
  <si>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</si>
  <si>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</si>
  <si>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</si>
  <si>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</si>
  <si>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</si>
  <si>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</si>
  <si>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</si>
  <si>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</si>
  <si>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</si>
  <si>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</si>
  <si>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</si>
  <si>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</si>
  <si>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</si>
  <si>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</si>
  <si>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</si>
  <si>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</si>
  <si>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</si>
  <si>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</si>
  <si>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</si>
  <si>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</si>
  <si>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</si>
  <si>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</si>
  <si>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</si>
  <si>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</si>
  <si>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</si>
  <si>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</si>
  <si>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</si>
  <si>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</si>
  <si>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</si>
  <si>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</si>
  <si>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</si>
  <si>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</si>
  <si>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</si>
  <si>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</si>
  <si>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</si>
  <si>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</si>
  <si>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</si>
  <si>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</si>
  <si>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</si>
  <si>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</si>
  <si>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</si>
  <si>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</si>
  <si>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</si>
  <si>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</si>
  <si>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</si>
  <si>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</si>
  <si>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</si>
  <si>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</si>
  <si>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</si>
  <si>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</si>
  <si>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</si>
  <si>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</si>
  <si>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</si>
  <si>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</si>
  <si>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</si>
  <si>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</si>
  <si>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</si>
  <si>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</si>
  <si>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</si>
  <si>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</si>
  <si>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</si>
  <si>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</si>
  <si>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</si>
  <si>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</si>
  <si>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</si>
  <si>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</si>
  <si>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</si>
  <si>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</si>
  <si>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</si>
  <si>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</si>
  <si>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</si>
  <si>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</si>
  <si>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</si>
  <si>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</si>
  <si>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</si>
  <si>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</si>
  <si>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</si>
  <si>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</si>
  <si>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</si>
  <si>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</si>
  <si>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</si>
  <si>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</si>
  <si>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</si>
  <si>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</si>
  <si>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</si>
  <si>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</si>
  <si>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</si>
  <si>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</si>
  <si>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</si>
  <si>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</si>
  <si>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</si>
  <si>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</si>
  <si>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</si>
  <si>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</si>
  <si>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</si>
  <si>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</si>
  <si>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</si>
  <si>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</si>
  <si>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</si>
  <si>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</si>
  <si>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</si>
  <si>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</si>
  <si>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</si>
  <si>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</si>
  <si>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</si>
  <si>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</si>
  <si>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</si>
  <si>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</si>
  <si>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</si>
  <si>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</si>
  <si>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</si>
  <si>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</si>
  <si>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</si>
  <si>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</si>
  <si>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</si>
  <si>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</si>
  <si>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</si>
  <si>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</si>
  <si>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</si>
  <si>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</si>
  <si>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</si>
  <si>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</si>
  <si>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</si>
  <si>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</si>
  <si>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</si>
  <si>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</si>
  <si>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</si>
  <si>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</si>
  <si>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</si>
  <si>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</si>
  <si>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</si>
  <si>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</si>
  <si>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</si>
  <si>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</si>
  <si>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</si>
  <si>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</si>
  <si>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</si>
  <si>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</si>
  <si>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</si>
  <si>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</si>
  <si>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</si>
  <si>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</si>
  <si>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</si>
  <si>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</si>
  <si>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</si>
  <si>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</si>
  <si>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</si>
  <si>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</si>
  <si>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</si>
  <si>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</si>
  <si>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</si>
  <si>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</si>
  <si>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</si>
  <si>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</si>
  <si>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</si>
  <si>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</si>
  <si>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</si>
  <si>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</si>
  <si>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</si>
  <si>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</si>
  <si>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</si>
  <si>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</si>
  <si>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</si>
  <si>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</si>
  <si>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</si>
  <si>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</si>
  <si>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</si>
  <si>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</si>
  <si>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</si>
  <si>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</si>
  <si>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</si>
  <si>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</si>
  <si>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</si>
  <si>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</si>
  <si>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</si>
  <si>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</si>
  <si>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</si>
  <si>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</si>
  <si>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</si>
  <si>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</si>
  <si>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</si>
  <si>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</si>
  <si>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</si>
  <si>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</si>
  <si>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</si>
  <si>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</si>
  <si>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</si>
  <si>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</si>
  <si>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</si>
  <si>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</si>
  <si>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</si>
  <si>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</si>
  <si>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</si>
  <si>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</si>
  <si>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</si>
  <si>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</si>
  <si>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</si>
  <si>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</si>
  <si>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</si>
  <si>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</si>
  <si>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</si>
  <si>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</si>
  <si>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</si>
  <si>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</si>
  <si>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</si>
  <si>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</si>
  <si>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</si>
  <si>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</si>
  <si>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</si>
  <si>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</si>
  <si>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</si>
  <si>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</si>
  <si>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</si>
  <si>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</si>
  <si>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</si>
  <si>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</si>
  <si>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</si>
  <si>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</si>
  <si>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</si>
  <si>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</si>
  <si>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</si>
  <si>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</si>
  <si>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</si>
  <si>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</si>
  <si>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</si>
  <si>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</si>
  <si>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</si>
  <si>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</si>
  <si>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</si>
  <si>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</si>
  <si>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</si>
  <si>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</si>
  <si>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</si>
  <si>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</si>
  <si>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</si>
  <si>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</si>
  <si>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</si>
  <si>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</si>
  <si>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</si>
  <si>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</si>
  <si>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</si>
  <si>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</si>
  <si>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</si>
  <si>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</si>
  <si>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</si>
  <si>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</si>
  <si>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</si>
  <si>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</si>
  <si>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</si>
  <si>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</si>
  <si>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</si>
  <si>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</si>
  <si>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</si>
  <si>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</si>
  <si>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</si>
  <si>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</si>
  <si>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</si>
  <si>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</si>
  <si>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</si>
  <si>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</si>
  <si>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</si>
  <si>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</si>
  <si>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</si>
  <si>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</si>
  <si>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</si>
  <si>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</si>
  <si>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</si>
  <si>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</si>
  <si>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</si>
  <si>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</si>
  <si>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</si>
  <si>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</si>
  <si>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</si>
  <si>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</si>
  <si>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</si>
  <si>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</si>
  <si>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</si>
  <si>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</si>
  <si>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</si>
  <si>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</si>
  <si>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</si>
  <si>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</si>
  <si>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</si>
  <si>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</si>
  <si>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</si>
  <si>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</si>
  <si>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</si>
  <si>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</si>
  <si>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</si>
  <si>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</si>
  <si>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</si>
  <si>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</si>
  <si>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</si>
  <si>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</si>
  <si>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</si>
  <si>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</si>
  <si>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</si>
  <si>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</si>
  <si>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</si>
  <si>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</si>
  <si>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</si>
  <si>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</si>
  <si>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</si>
  <si>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</si>
  <si>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</si>
  <si>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</si>
  <si>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</si>
  <si>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</si>
  <si>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</si>
  <si>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</si>
  <si>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</si>
  <si>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</si>
  <si>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</si>
  <si>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</si>
  <si>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</si>
  <si>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</si>
  <si>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</si>
  <si>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</si>
  <si>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</si>
  <si>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</si>
  <si>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</si>
  <si>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</si>
  <si>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</si>
  <si>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</si>
  <si>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</si>
  <si>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</si>
  <si>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</si>
  <si>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</si>
  <si>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</si>
  <si>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</si>
  <si>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</si>
  <si>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</si>
  <si>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</si>
  <si>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</si>
  <si>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</si>
  <si>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</si>
  <si>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</si>
  <si>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</si>
  <si>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</si>
  <si>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</si>
  <si>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</si>
  <si>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</si>
  <si>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</si>
  <si>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</si>
  <si>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</si>
  <si>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</si>
  <si>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</si>
  <si>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</si>
  <si>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</si>
  <si>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</si>
  <si>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</si>
  <si>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</si>
  <si>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</si>
  <si>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</si>
  <si>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</si>
  <si>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</si>
  <si>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</si>
  <si>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</si>
  <si>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</si>
  <si>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</si>
  <si>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</si>
  <si>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</si>
  <si>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</si>
  <si>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</si>
  <si>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</si>
  <si>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</si>
  <si>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</si>
  <si>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</si>
  <si>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</si>
  <si>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</si>
  <si>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</si>
  <si>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</si>
  <si>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</si>
  <si>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</si>
  <si>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</si>
  <si>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</si>
  <si>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</si>
  <si>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</si>
  <si>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</si>
  <si>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</si>
  <si>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</si>
  <si>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</si>
  <si>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</si>
  <si>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</si>
  <si>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</si>
  <si>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</si>
  <si>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</si>
  <si>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</si>
  <si>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</si>
  <si>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</si>
  <si>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</si>
  <si>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</si>
  <si>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</si>
  <si>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</si>
  <si>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</si>
  <si>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</si>
  <si>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</si>
  <si>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</si>
  <si>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</si>
  <si>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</si>
  <si>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</si>
  <si>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</si>
  <si>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</si>
  <si>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</si>
  <si>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</si>
  <si>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</si>
  <si>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</si>
  <si>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</si>
  <si>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</si>
  <si>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</si>
  <si>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</si>
  <si>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</si>
  <si>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</si>
  <si>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</si>
  <si>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</si>
  <si>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</si>
  <si>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</si>
  <si>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</si>
  <si>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</si>
  <si>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</si>
  <si>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</si>
  <si>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</si>
  <si>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</si>
  <si>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</si>
  <si>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</si>
  <si>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</si>
  <si>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</si>
  <si>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</si>
  <si>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</si>
  <si>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</si>
  <si>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</si>
  <si>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</si>
  <si>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</si>
  <si>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</si>
  <si>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</si>
  <si>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</si>
  <si>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</si>
  <si>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</si>
  <si>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</si>
  <si>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</si>
  <si>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</si>
  <si>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</si>
  <si>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</si>
  <si>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</si>
  <si>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</si>
  <si>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</si>
  <si>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</si>
  <si>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</si>
  <si>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</si>
  <si>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</si>
  <si>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</si>
  <si>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</si>
  <si>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</si>
  <si>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</si>
  <si>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</si>
  <si>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</si>
  <si>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</si>
  <si>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</si>
  <si>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</si>
  <si>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</si>
  <si>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</si>
  <si>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</si>
  <si>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</si>
  <si>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</si>
  <si>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</si>
  <si>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</si>
  <si>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</si>
  <si>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</si>
  <si>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</si>
  <si>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</si>
  <si>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</si>
  <si>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</si>
  <si>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</si>
  <si>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</si>
  <si>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</si>
  <si>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</si>
  <si>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</si>
  <si>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</si>
  <si>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</si>
  <si>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</si>
  <si>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</si>
  <si>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</si>
  <si>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</si>
  <si>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</si>
  <si>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</si>
  <si>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</si>
  <si>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</si>
  <si>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</si>
  <si>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</si>
  <si>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</si>
  <si>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</si>
  <si>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</si>
  <si>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</si>
  <si>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</si>
  <si>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</si>
  <si>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</si>
  <si>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</si>
  <si>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</si>
  <si>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</si>
  <si>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</si>
  <si>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</si>
  <si>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</si>
  <si>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</si>
  <si>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</si>
  <si>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</si>
  <si>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</si>
  <si>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</si>
  <si>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</si>
  <si>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</si>
  <si>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</si>
  <si>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</si>
  <si>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</si>
  <si>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</si>
  <si>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</si>
  <si>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</si>
  <si>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</si>
  <si>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</si>
  <si>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</si>
  <si>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</si>
  <si>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</si>
  <si>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</si>
  <si>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</si>
  <si>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</si>
  <si>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</si>
  <si>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</si>
  <si>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</si>
  <si>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</si>
  <si>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</si>
  <si>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</si>
  <si>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</si>
  <si>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</si>
  <si>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</si>
  <si>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</si>
  <si>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</si>
  <si>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</si>
  <si>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</si>
  <si>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</si>
  <si>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</si>
  <si>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</si>
  <si>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</si>
  <si>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</si>
  <si>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</si>
  <si>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</si>
  <si>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</si>
  <si>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</si>
  <si>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</si>
  <si>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</si>
  <si>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</si>
  <si>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</si>
  <si>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</si>
  <si>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</si>
  <si>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</si>
  <si>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</si>
  <si>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</si>
  <si>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</si>
  <si>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</si>
  <si>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</si>
  <si>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</si>
  <si>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</si>
  <si>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</si>
  <si>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</si>
  <si>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</si>
  <si>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</si>
  <si>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</si>
  <si>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</si>
  <si>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</si>
  <si>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</si>
  <si>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</si>
  <si>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</si>
  <si>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</si>
  <si>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</si>
  <si>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</si>
  <si>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</si>
  <si>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</si>
  <si>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</si>
  <si>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</si>
  <si>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</si>
  <si>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</si>
  <si>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</si>
  <si>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</si>
  <si>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</si>
  <si>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</si>
  <si>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</si>
  <si>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</si>
  <si>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</si>
  <si>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</si>
  <si>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</si>
  <si>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</si>
  <si>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</si>
  <si>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</si>
  <si>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</si>
  <si>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</si>
  <si>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</si>
  <si>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</si>
  <si>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</si>
  <si>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</si>
  <si>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</si>
  <si>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</si>
  <si>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</si>
  <si>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</si>
  <si>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</si>
  <si>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</si>
  <si>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</si>
  <si>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</si>
  <si>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</si>
  <si>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</si>
  <si>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</si>
  <si>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</si>
  <si>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</si>
  <si>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</si>
  <si>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</si>
  <si>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</si>
  <si>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</si>
  <si>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</si>
  <si>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</si>
  <si>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</si>
  <si>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</si>
  <si>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</si>
  <si>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</si>
  <si>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</si>
  <si>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</si>
  <si>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</si>
  <si>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</si>
  <si>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</si>
  <si>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</si>
  <si>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</si>
  <si>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</si>
  <si>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</si>
  <si>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</si>
  <si>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</si>
  <si>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</si>
  <si>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</si>
  <si>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</si>
  <si>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</si>
  <si>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</si>
  <si>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</si>
  <si>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</si>
  <si>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</si>
  <si>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</si>
  <si>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</si>
  <si>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</si>
  <si>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</si>
  <si>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</si>
  <si>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</si>
  <si>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</si>
  <si>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</si>
  <si>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</si>
  <si>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</si>
  <si>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</si>
  <si>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</si>
  <si>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</si>
  <si>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</si>
  <si>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</si>
  <si>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</si>
  <si>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</si>
  <si>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</si>
  <si>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</si>
  <si>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</si>
  <si>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</si>
  <si>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</si>
  <si>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</si>
  <si>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</si>
  <si>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</si>
  <si>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</si>
  <si>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</si>
  <si>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</si>
  <si>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</si>
  <si>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</si>
  <si>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</si>
  <si>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</si>
  <si>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</si>
  <si>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</si>
  <si>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</si>
  <si>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</si>
  <si>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</si>
  <si>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</si>
  <si>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</si>
  <si>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</si>
  <si>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</si>
  <si>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</si>
  <si>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</si>
  <si>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</si>
  <si>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</si>
  <si>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</si>
  <si>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</si>
  <si>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</si>
  <si>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</si>
  <si>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</si>
  <si>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</si>
  <si>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</si>
  <si>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</si>
  <si>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</si>
  <si>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</si>
  <si>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</si>
  <si>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</si>
  <si>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</si>
  <si>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</si>
  <si>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</si>
  <si>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</si>
  <si>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</si>
  <si>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</si>
  <si>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</si>
  <si>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</si>
  <si>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</si>
  <si>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</si>
  <si>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</si>
  <si>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</si>
  <si>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</si>
  <si>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</si>
  <si>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</si>
  <si>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</si>
  <si>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</si>
  <si>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</si>
  <si>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</si>
  <si>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</si>
  <si>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</si>
  <si>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</si>
  <si>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</si>
  <si>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</si>
  <si>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</si>
  <si>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</si>
  <si>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</si>
  <si>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</si>
  <si>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</si>
  <si>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</si>
  <si>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</si>
  <si>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</si>
  <si>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</si>
  <si>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</si>
  <si>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</si>
  <si>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</si>
  <si>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</si>
  <si>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</si>
  <si>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</si>
  <si>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</si>
  <si>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</si>
  <si>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</si>
  <si>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</si>
  <si>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</si>
  <si>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</si>
  <si>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</si>
  <si>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</si>
  <si>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</si>
  <si>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</si>
  <si>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</si>
  <si>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</si>
  <si>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</si>
  <si>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</si>
  <si>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</si>
  <si>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</si>
  <si>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</si>
  <si>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</si>
  <si>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</si>
  <si>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</si>
  <si>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</si>
  <si>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</si>
  <si>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</si>
  <si>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</si>
  <si>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</si>
  <si>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</si>
  <si>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</si>
  <si>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</si>
  <si>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</si>
  <si>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</si>
  <si>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</si>
  <si>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</si>
  <si>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</si>
  <si>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</si>
  <si>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</si>
  <si>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</si>
  <si>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</si>
  <si>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</si>
  <si>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</si>
  <si>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</si>
  <si>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</si>
  <si>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</si>
  <si>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</si>
  <si>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</si>
  <si>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</si>
  <si>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</si>
  <si>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</si>
  <si>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</si>
  <si>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</si>
  <si>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</si>
  <si>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</si>
  <si>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</si>
  <si>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</si>
  <si>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</si>
  <si>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</si>
  <si>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</si>
  <si>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</si>
  <si>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</si>
  <si>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</si>
  <si>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</si>
  <si>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</si>
  <si>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</si>
  <si>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</si>
  <si>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</si>
  <si>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</si>
  <si>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</si>
  <si>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</si>
  <si>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</si>
  <si>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</si>
  <si>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</si>
  <si>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</si>
  <si>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</si>
  <si>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</si>
  <si>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</si>
  <si>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</si>
  <si>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</si>
  <si>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</si>
  <si>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</si>
  <si>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</si>
  <si>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</si>
  <si>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</si>
  <si>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</si>
  <si>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</si>
  <si>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</si>
  <si>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</si>
  <si>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</si>
  <si>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</si>
  <si>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</si>
  <si>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</si>
  <si>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</si>
  <si>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</si>
  <si>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</si>
  <si>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</si>
  <si>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</si>
  <si>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</si>
  <si>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</si>
  <si>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</si>
  <si>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</si>
  <si>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</si>
  <si>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</si>
  <si>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</si>
  <si>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</si>
  <si>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</si>
  <si>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</si>
  <si>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</si>
  <si>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</si>
  <si>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</si>
  <si>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</si>
  <si>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</si>
  <si>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</si>
  <si>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</si>
  <si>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</si>
  <si>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</si>
  <si>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</si>
  <si>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</si>
  <si>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</si>
  <si>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</si>
  <si>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</si>
  <si>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</si>
  <si>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</si>
  <si>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</si>
  <si>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</si>
  <si>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</si>
  <si>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</si>
  <si>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</si>
  <si>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</si>
  <si>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</si>
  <si>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</si>
  <si>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</si>
  <si>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</si>
  <si>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</si>
  <si>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</si>
  <si>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</si>
  <si>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</si>
  <si>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</si>
  <si>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</si>
  <si>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</si>
  <si>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</si>
  <si>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</si>
  <si>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</si>
  <si>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</si>
  <si>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</si>
  <si>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</si>
  <si>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</si>
  <si>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</si>
  <si>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</si>
  <si>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</si>
  <si>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</si>
  <si>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</si>
  <si>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</si>
  <si>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</si>
  <si>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</si>
  <si>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</si>
  <si>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</si>
  <si>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</si>
  <si>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</si>
  <si>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</si>
  <si>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</si>
  <si>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</si>
  <si>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</si>
  <si>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</si>
  <si>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</si>
  <si>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</si>
  <si>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</si>
  <si>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</si>
  <si>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</si>
  <si>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</si>
  <si>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</si>
  <si>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</si>
  <si>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</si>
  <si>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</si>
  <si>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</si>
  <si>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</si>
  <si>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</si>
  <si>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</si>
  <si>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</si>
  <si>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</si>
  <si>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</si>
  <si>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</si>
  <si>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</si>
  <si>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</si>
  <si>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</si>
  <si>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</si>
  <si>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</si>
  <si>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</si>
  <si>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</si>
  <si>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</si>
  <si>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</si>
  <si>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</si>
  <si>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</si>
  <si>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</si>
  <si>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</si>
  <si>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</si>
  <si>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</si>
  <si>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</si>
  <si>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</si>
  <si>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</si>
  <si>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</si>
  <si>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</si>
  <si>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</si>
  <si>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</si>
  <si>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</si>
  <si>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</si>
  <si>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</si>
  <si>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</si>
  <si>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</si>
  <si>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</si>
  <si>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</si>
  <si>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</si>
  <si>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</si>
  <si>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</si>
  <si>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</si>
  <si>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</si>
  <si>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</si>
  <si>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</si>
  <si>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</si>
  <si>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</si>
  <si>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</si>
  <si>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</si>
  <si>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</si>
  <si>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</si>
  <si>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</si>
  <si>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</si>
  <si>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</si>
  <si>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</si>
  <si>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</si>
  <si>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</si>
  <si>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</si>
  <si>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</si>
  <si>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</si>
  <si>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</si>
  <si>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</si>
  <si>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</si>
  <si>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</si>
  <si>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</si>
  <si>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</si>
  <si>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</si>
  <si>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</si>
  <si>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</si>
  <si>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</si>
  <si>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</si>
  <si>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</si>
  <si>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</si>
  <si>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</si>
  <si>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</si>
  <si>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</si>
  <si>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</si>
  <si>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</si>
  <si>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</si>
  <si>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</si>
  <si>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</si>
  <si>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</si>
  <si>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</si>
  <si>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</si>
  <si>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</si>
  <si>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</si>
  <si>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</si>
  <si>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</si>
  <si>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</si>
  <si>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</si>
  <si>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</si>
  <si>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</si>
  <si>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</si>
  <si>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</si>
  <si>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</si>
  <si>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</si>
  <si>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</si>
  <si>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</si>
  <si>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</si>
  <si>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</si>
  <si>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</si>
  <si>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</si>
  <si>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</si>
  <si>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</si>
  <si>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</si>
  <si>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</si>
  <si>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</si>
  <si>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</si>
  <si>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</si>
  <si>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</si>
  <si>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</si>
  <si>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</si>
  <si>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</si>
  <si>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</si>
  <si>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</si>
  <si>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</si>
  <si>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</si>
  <si>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</si>
  <si>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</si>
  <si>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</si>
  <si>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</si>
  <si>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</si>
  <si>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</si>
  <si>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</si>
  <si>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</si>
  <si>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</si>
  <si>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</si>
  <si>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</si>
  <si>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</si>
  <si>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</si>
  <si>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</si>
  <si>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</si>
  <si>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</si>
  <si>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</si>
  <si>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</si>
  <si>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</si>
  <si>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</si>
  <si>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</si>
  <si>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</si>
  <si>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</si>
  <si>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</si>
  <si>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</si>
  <si>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</si>
  <si>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</si>
  <si>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</si>
  <si>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</si>
  <si>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</si>
  <si>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</si>
  <si>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</si>
  <si>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</si>
  <si>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</si>
  <si>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</si>
  <si>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</si>
  <si>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</si>
  <si>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</si>
  <si>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</si>
  <si>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</si>
  <si>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</si>
  <si>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</si>
  <si>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</si>
  <si>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</si>
  <si>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</si>
  <si>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</si>
  <si>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</si>
  <si>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</si>
  <si>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</si>
  <si>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</si>
  <si>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</si>
  <si>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</si>
  <si>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</si>
  <si>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</si>
  <si>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</si>
  <si>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</si>
  <si>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</si>
  <si>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</si>
  <si>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</si>
  <si>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</si>
  <si>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</si>
  <si>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</si>
  <si>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</si>
  <si>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</si>
  <si>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</si>
  <si>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</si>
  <si>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</si>
  <si>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</si>
  <si>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</si>
  <si>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</si>
  <si>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</si>
  <si>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</si>
  <si>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</si>
  <si>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</si>
  <si>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</si>
  <si>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</si>
  <si>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</si>
  <si>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</si>
  <si>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</si>
  <si>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</si>
  <si>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</si>
  <si>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</si>
  <si>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</si>
  <si>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</si>
  <si>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</si>
  <si>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</si>
  <si>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</si>
  <si>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</si>
  <si>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</si>
  <si>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</si>
  <si>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</si>
  <si>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</si>
  <si>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</si>
  <si>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</si>
  <si>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</si>
  <si>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</si>
  <si>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</si>
  <si>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</si>
  <si>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</si>
  <si>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</si>
  <si>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</si>
  <si>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</si>
  <si>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</si>
  <si>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</si>
  <si>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</si>
  <si>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</si>
  <si>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</si>
  <si>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</si>
  <si>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</si>
  <si>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</si>
  <si>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</si>
  <si>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</si>
  <si>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</si>
  <si>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</si>
  <si>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</si>
  <si>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</si>
  <si>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</si>
  <si>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</si>
  <si>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</si>
  <si>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</si>
  <si>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</si>
  <si>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</si>
  <si>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</si>
  <si>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</si>
  <si>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</si>
  <si>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</si>
  <si>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</si>
  <si>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</si>
  <si>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</si>
  <si>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</si>
  <si>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</si>
  <si>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</si>
  <si>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</si>
  <si>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</si>
  <si>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</si>
  <si>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</si>
  <si>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</si>
  <si>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</si>
  <si>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</si>
  <si>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</si>
  <si>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</si>
  <si>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</si>
  <si>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</si>
  <si>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</si>
  <si>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</si>
  <si>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</si>
  <si>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</si>
  <si>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</si>
  <si>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</si>
  <si>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</si>
  <si>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</si>
  <si>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</si>
  <si>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</si>
  <si>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</si>
  <si>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</si>
  <si>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</si>
  <si>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</si>
  <si>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</si>
  <si>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</si>
  <si>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</si>
  <si>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</si>
  <si>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</si>
  <si>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</si>
  <si>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</si>
  <si>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</si>
  <si>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</si>
  <si>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</si>
  <si>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</si>
  <si>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</si>
  <si>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</si>
  <si>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</si>
  <si>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</si>
  <si>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</si>
  <si>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</si>
  <si>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</si>
  <si>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</si>
  <si>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</si>
  <si>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</si>
  <si>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</si>
  <si>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</si>
  <si>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</si>
  <si>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</si>
  <si>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</si>
  <si>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</si>
  <si>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</si>
  <si>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</si>
  <si>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</si>
  <si>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</si>
  <si>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</si>
  <si>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</si>
  <si>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</si>
  <si>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</si>
  <si>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</si>
  <si>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</si>
  <si>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</si>
  <si>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</si>
  <si>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</si>
  <si>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</si>
  <si>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</si>
  <si>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</si>
  <si>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</si>
  <si>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</si>
  <si>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</si>
  <si>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</si>
  <si>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</si>
  <si>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</si>
  <si>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</si>
  <si>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</si>
  <si>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</si>
  <si>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</si>
  <si>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</si>
  <si>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</si>
  <si>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</si>
  <si>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</si>
  <si>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</si>
  <si>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</si>
  <si>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</si>
  <si>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</si>
  <si>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</si>
  <si>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</si>
  <si>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</si>
  <si>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</si>
  <si>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</si>
  <si>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</si>
  <si>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</si>
  <si>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</si>
  <si>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</si>
  <si>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</si>
  <si>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</si>
  <si>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</si>
  <si>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</si>
  <si>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</si>
  <si>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</si>
  <si>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</si>
  <si>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</si>
  <si>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</si>
  <si>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</si>
  <si>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</si>
  <si>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</si>
  <si>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</si>
  <si>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</si>
  <si>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</si>
  <si>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</si>
  <si>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</si>
  <si>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</si>
  <si>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</si>
  <si>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</si>
  <si>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</si>
  <si>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</si>
  <si>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</si>
  <si>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</si>
  <si>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</si>
  <si>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</si>
  <si>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</si>
  <si>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</si>
  <si>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</si>
  <si>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</si>
  <si>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</si>
  <si>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</si>
  <si>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</si>
  <si>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</si>
  <si>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</si>
  <si>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</si>
  <si>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</si>
  <si>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</si>
  <si>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</si>
  <si>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</si>
  <si>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</si>
  <si>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</si>
  <si>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</si>
  <si>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</si>
  <si>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</si>
  <si>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</si>
  <si>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</si>
  <si>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</si>
  <si>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</si>
  <si>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</si>
  <si>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</si>
  <si>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</si>
  <si>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</si>
  <si>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</si>
  <si>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</si>
  <si>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</si>
  <si>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</si>
  <si>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</si>
  <si>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</si>
  <si>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</si>
  <si>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</si>
  <si>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</si>
  <si>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</si>
  <si>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</si>
  <si>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</si>
  <si>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</si>
  <si>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</si>
  <si>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</si>
  <si>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</si>
  <si>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</si>
  <si>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</si>
  <si>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</si>
  <si>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</si>
  <si>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</si>
  <si>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</si>
  <si>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</si>
  <si>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</si>
  <si>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</si>
  <si>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</si>
  <si>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</si>
  <si>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</si>
  <si>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</si>
  <si>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</si>
  <si>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</si>
  <si>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</si>
  <si>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</si>
  <si>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</si>
  <si>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</si>
  <si>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</si>
  <si>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</si>
  <si>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</si>
  <si>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</si>
  <si>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</si>
  <si>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</si>
  <si>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</si>
  <si>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</si>
  <si>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</si>
  <si>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</si>
  <si>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</si>
  <si>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</si>
  <si>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</si>
  <si>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</si>
  <si>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</si>
  <si>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</si>
  <si>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</si>
  <si>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</si>
  <si>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</si>
  <si>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</si>
  <si>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</si>
  <si>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</si>
  <si>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</si>
  <si>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</si>
  <si>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</si>
  <si>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</si>
  <si>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</si>
  <si>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</si>
  <si>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</si>
  <si>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</si>
  <si>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</si>
  <si>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</si>
  <si>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</si>
  <si>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</si>
  <si>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</si>
  <si>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</si>
  <si>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</si>
  <si>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</si>
  <si>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</si>
  <si>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</si>
  <si>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</si>
  <si>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</si>
  <si>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</si>
  <si>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</si>
  <si>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</si>
  <si>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</si>
  <si>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</si>
  <si>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</si>
  <si>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</si>
  <si>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</si>
  <si>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</si>
  <si>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</si>
  <si>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</si>
  <si>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</si>
  <si>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</si>
  <si>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</si>
  <si>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</si>
  <si>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</si>
  <si>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</si>
  <si>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</si>
  <si>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</si>
  <si>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</si>
  <si>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</si>
  <si>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</si>
  <si>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</si>
  <si>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</si>
  <si>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</si>
  <si>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</si>
  <si>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</si>
  <si>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</si>
  <si>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</si>
  <si>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</si>
  <si>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</si>
  <si>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</si>
  <si>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</si>
  <si>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</si>
  <si>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</si>
  <si>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</si>
  <si>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</si>
  <si>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</si>
  <si>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</si>
  <si>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</si>
  <si>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</si>
  <si>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</si>
  <si>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</si>
  <si>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</si>
  <si>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</si>
  <si>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</si>
  <si>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</si>
  <si>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</si>
  <si>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</si>
  <si>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</si>
  <si>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</si>
  <si>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</si>
  <si>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</si>
  <si>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</si>
  <si>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</si>
  <si>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</si>
  <si>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</si>
  <si>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</si>
  <si>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</si>
  <si>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</si>
  <si>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</si>
  <si>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</si>
  <si>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</si>
  <si>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</si>
  <si>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</si>
  <si>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</si>
  <si>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</si>
  <si>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</si>
  <si>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</si>
  <si>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</si>
  <si>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</si>
  <si>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</si>
  <si>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</si>
  <si>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</si>
  <si>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</si>
  <si>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</si>
  <si>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</si>
  <si>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</si>
  <si>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</si>
  <si>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</si>
  <si>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</si>
  <si>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</si>
  <si>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</si>
  <si>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</si>
  <si>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</si>
  <si>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</si>
  <si>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</si>
  <si>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</si>
  <si>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</si>
  <si>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</si>
  <si>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</si>
  <si>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</si>
  <si>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</si>
  <si>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</si>
  <si>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</si>
  <si>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</si>
  <si>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</si>
  <si>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</si>
  <si>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</si>
  <si>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</si>
  <si>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</si>
  <si>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</si>
  <si>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</si>
  <si>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</si>
  <si>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</si>
  <si>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</si>
  <si>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</si>
  <si>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</si>
  <si>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</si>
  <si>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</si>
  <si>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</si>
  <si>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</si>
  <si>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</si>
  <si>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</si>
  <si>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</si>
  <si>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</si>
  <si>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</si>
  <si>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</si>
  <si>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</si>
  <si>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</si>
  <si>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</si>
  <si>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</si>
  <si>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</si>
  <si>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</si>
  <si>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</si>
  <si>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</si>
  <si>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</si>
  <si>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</si>
  <si>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</si>
  <si>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</si>
  <si>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</si>
  <si>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</si>
  <si>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</si>
  <si>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</si>
  <si>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</si>
  <si>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</si>
  <si>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</si>
  <si>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</si>
  <si>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</si>
  <si>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</si>
  <si>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</si>
  <si>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</si>
  <si>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</si>
  <si>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</si>
  <si>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</si>
  <si>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</si>
  <si>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</si>
  <si>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</si>
  <si>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</si>
  <si>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</si>
  <si>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</si>
  <si>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</si>
  <si>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</si>
  <si>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</si>
  <si>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</si>
  <si>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</si>
  <si>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</si>
  <si>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</si>
  <si>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</si>
  <si>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</si>
  <si>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</si>
  <si>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</si>
  <si>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</si>
  <si>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</si>
  <si>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</si>
  <si>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</si>
  <si>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</si>
  <si>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</si>
  <si>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</si>
  <si>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</si>
  <si>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</si>
  <si>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</si>
  <si>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</si>
  <si>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</si>
  <si>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</si>
  <si>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</si>
  <si>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</si>
  <si>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</si>
  <si>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</si>
  <si>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</si>
  <si>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</si>
  <si>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</si>
  <si>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</si>
  <si>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</si>
  <si>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</si>
  <si>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</si>
  <si>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</si>
  <si>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</si>
  <si>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</si>
  <si>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</si>
  <si>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</si>
  <si>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</si>
  <si>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</si>
  <si>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</si>
  <si>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</si>
  <si>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</si>
  <si>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</si>
  <si>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</si>
  <si>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</si>
  <si>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</si>
  <si>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</si>
  <si>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</si>
  <si>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</si>
  <si>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</si>
  <si>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</si>
  <si>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</si>
  <si>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</si>
  <si>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</si>
  <si>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</si>
  <si>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</si>
  <si>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</si>
  <si>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</si>
  <si>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</si>
  <si>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</si>
  <si>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</si>
  <si>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</si>
  <si>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</si>
  <si>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</si>
  <si>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</si>
  <si>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</si>
  <si>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</si>
  <si>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</si>
  <si>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</si>
  <si>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</si>
  <si>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</si>
  <si>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</si>
  <si>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</si>
  <si>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</si>
  <si>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</si>
  <si>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</si>
  <si>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</si>
  <si>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</si>
  <si>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</si>
  <si>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</si>
  <si>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</si>
  <si>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</si>
  <si>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</si>
  <si>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</si>
  <si>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</si>
  <si>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</si>
  <si>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</si>
  <si>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</si>
  <si>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</si>
  <si>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</si>
  <si>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</si>
  <si>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</si>
  <si>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</si>
  <si>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</si>
  <si>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</si>
  <si>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</si>
  <si>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</si>
  <si>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</si>
  <si>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</si>
  <si>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</si>
  <si>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</si>
  <si>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</si>
  <si>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</si>
  <si>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</si>
  <si>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</si>
  <si>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</si>
  <si>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</si>
  <si>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</si>
  <si>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</si>
  <si>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</si>
  <si>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</si>
  <si>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</si>
  <si>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</si>
  <si>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</si>
  <si>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</si>
  <si>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</si>
  <si>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</si>
  <si>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</si>
  <si>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</si>
  <si>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</si>
  <si>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</si>
  <si>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</si>
  <si>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</si>
  <si>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</si>
  <si>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</si>
  <si>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</si>
  <si>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</si>
  <si>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</si>
  <si>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</si>
  <si>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</si>
  <si>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</si>
  <si>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</si>
  <si>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</si>
  <si>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</si>
  <si>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</si>
  <si>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</si>
  <si>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</si>
  <si>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</si>
  <si>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</si>
  <si>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</si>
  <si>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</si>
  <si>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</si>
  <si>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</si>
  <si>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</si>
  <si>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</si>
  <si>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</si>
  <si>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</si>
  <si>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</si>
  <si>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</si>
  <si>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</si>
  <si>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</si>
  <si>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</si>
  <si>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</si>
  <si>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</si>
  <si>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</si>
  <si>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</si>
  <si>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</si>
  <si>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</si>
  <si>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</si>
  <si>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</si>
  <si>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</si>
  <si>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</si>
  <si>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</si>
  <si>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</si>
  <si>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</si>
  <si>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</si>
  <si>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</si>
  <si>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</si>
  <si>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</si>
  <si>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</si>
  <si>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</si>
  <si>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</si>
  <si>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</si>
  <si>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</si>
  <si>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</si>
  <si>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</si>
  <si>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</si>
  <si>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</si>
  <si>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</si>
  <si>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</si>
  <si>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</si>
  <si>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</si>
  <si>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</si>
  <si>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</si>
  <si>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</si>
  <si>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</si>
  <si>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</si>
  <si>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</si>
  <si>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</si>
  <si>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</si>
  <si>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</si>
  <si>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</si>
  <si>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</si>
  <si>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</si>
  <si>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</si>
  <si>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</si>
  <si>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</si>
  <si>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</si>
  <si>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</si>
  <si>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</si>
  <si>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</si>
  <si>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</si>
  <si>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</si>
  <si>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</si>
  <si>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</si>
  <si>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</si>
  <si>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</si>
  <si>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</si>
  <si>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</si>
  <si>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</si>
  <si>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</si>
  <si>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</si>
  <si>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</si>
  <si>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</si>
  <si>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</si>
  <si>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</si>
  <si>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</si>
  <si>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</si>
  <si>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</si>
  <si>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</si>
  <si>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</si>
  <si>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</si>
  <si>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</si>
  <si>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</si>
  <si>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</si>
  <si>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</si>
  <si>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</si>
  <si>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</si>
  <si>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</si>
  <si>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</si>
  <si>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</si>
  <si>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</si>
  <si>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</si>
  <si>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</si>
  <si>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</si>
  <si>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</si>
  <si>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</si>
  <si>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</si>
  <si>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</si>
  <si>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</si>
  <si>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</si>
  <si>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</si>
  <si>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</si>
  <si>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</si>
  <si>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</si>
  <si>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</si>
  <si>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</si>
  <si>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</si>
  <si>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</si>
  <si>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</si>
  <si>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</si>
  <si>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</si>
  <si>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</si>
  <si>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</si>
  <si>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</si>
  <si>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</si>
  <si>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</si>
  <si>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</si>
  <si>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</si>
  <si>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</si>
  <si>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</si>
  <si>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</si>
  <si>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</si>
  <si>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</si>
  <si>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</si>
  <si>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</si>
  <si>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</si>
  <si>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</si>
  <si>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</si>
  <si>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</si>
  <si>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</si>
  <si>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</si>
  <si>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</si>
  <si>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</si>
  <si>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</si>
  <si>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</si>
  <si>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</si>
  <si>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</si>
  <si>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</si>
  <si>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</si>
  <si>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</si>
  <si>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</si>
  <si>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</si>
  <si>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</si>
  <si>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</si>
  <si>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</si>
  <si>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</si>
  <si>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</si>
  <si>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</si>
  <si>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</si>
  <si>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</si>
  <si>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</si>
  <si>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</si>
  <si>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</si>
  <si>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</si>
  <si>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</si>
  <si>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</si>
  <si>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</si>
  <si>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</si>
  <si>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</si>
  <si>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</si>
  <si>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</si>
  <si>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</si>
  <si>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</si>
  <si>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</si>
  <si>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</si>
  <si>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</si>
  <si>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</si>
  <si>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</si>
  <si>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</si>
  <si>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</si>
  <si>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</si>
  <si>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</si>
  <si>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</si>
  <si>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</si>
  <si>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</si>
  <si>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</si>
  <si>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</si>
  <si>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</si>
  <si>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</si>
  <si>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</si>
  <si>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</si>
  <si>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</si>
  <si>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</si>
  <si>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</si>
  <si>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</si>
  <si>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</si>
  <si>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</si>
  <si>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</si>
  <si>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</si>
  <si>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</si>
  <si>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</si>
  <si>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</si>
  <si>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</si>
  <si>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</si>
  <si>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</si>
  <si>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</si>
  <si>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</si>
  <si>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</si>
  <si>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</si>
  <si>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</si>
  <si>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</si>
  <si>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</si>
  <si>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</si>
  <si>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</si>
  <si>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</si>
  <si>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</si>
  <si>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</si>
  <si>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</si>
  <si>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</si>
  <si>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</si>
  <si>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</si>
  <si>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</si>
  <si>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</si>
  <si>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</si>
  <si>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</si>
  <si>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</si>
  <si>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</si>
  <si>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</si>
  <si>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</si>
  <si>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</si>
  <si>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</si>
  <si>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</si>
  <si>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</si>
  <si>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</si>
  <si>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</si>
  <si>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</si>
  <si>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</si>
  <si>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</si>
  <si>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</si>
  <si>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</si>
  <si>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</si>
  <si>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</si>
  <si>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</si>
  <si>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</si>
  <si>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</si>
  <si>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</si>
  <si>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</si>
  <si>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</si>
  <si>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</si>
  <si>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</si>
  <si>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</si>
  <si>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</si>
  <si>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</si>
  <si>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</si>
  <si>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</si>
  <si>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</si>
  <si>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</si>
  <si>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</si>
  <si>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</si>
  <si>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</si>
  <si>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</si>
  <si>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</si>
  <si>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</si>
  <si>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</si>
  <si>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</si>
  <si>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</si>
  <si>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</si>
  <si>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</si>
  <si>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</si>
  <si>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</si>
  <si>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</si>
  <si>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</si>
  <si>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</si>
  <si>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</si>
  <si>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</si>
  <si>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</si>
  <si>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</si>
  <si>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</si>
  <si>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</si>
  <si>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</si>
  <si>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</si>
  <si>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</si>
  <si>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</si>
  <si>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</si>
  <si>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</si>
  <si>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</si>
  <si>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</si>
  <si>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</si>
  <si>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</si>
  <si>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</si>
  <si>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</si>
  <si>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</si>
  <si>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</si>
  <si>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</si>
  <si>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</si>
  <si>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</si>
  <si>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</si>
  <si>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</si>
  <si>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</si>
  <si>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</si>
  <si>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</si>
  <si>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</si>
  <si>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</si>
  <si>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</si>
  <si>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</si>
  <si>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</si>
  <si>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</si>
  <si>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</si>
  <si>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</si>
  <si>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</si>
  <si>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</si>
  <si>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</si>
  <si>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</si>
  <si>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</si>
  <si>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</si>
  <si>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</si>
  <si>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</si>
  <si>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</si>
  <si>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</si>
  <si>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</si>
  <si>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</si>
  <si>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</si>
  <si>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</si>
  <si>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</si>
  <si>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</si>
  <si>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</si>
  <si>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</si>
  <si>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</si>
  <si>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</si>
  <si>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</si>
  <si>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</si>
  <si>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</si>
  <si>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</si>
  <si>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</si>
  <si>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</si>
  <si>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</si>
  <si>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</si>
  <si>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</si>
  <si>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</si>
  <si>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</si>
  <si>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</si>
  <si>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</si>
  <si>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</si>
  <si>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</si>
  <si>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</si>
  <si>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</si>
  <si>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</si>
  <si>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</si>
  <si>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</si>
  <si>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</si>
  <si>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</si>
  <si>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</si>
  <si>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</si>
  <si>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</si>
  <si>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</si>
  <si>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</si>
  <si>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</si>
  <si>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</si>
  <si>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</si>
  <si>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</si>
  <si>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</si>
  <si>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</si>
  <si>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</si>
  <si>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</si>
  <si>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</si>
  <si>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</si>
  <si>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</si>
  <si>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</si>
  <si>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</si>
  <si>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</si>
  <si>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</si>
  <si>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</si>
  <si>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</si>
  <si>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</si>
  <si>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</si>
  <si>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</si>
  <si>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</si>
  <si>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</si>
  <si>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</si>
  <si>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</si>
  <si>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</si>
  <si>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</si>
  <si>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</si>
  <si>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</si>
  <si>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</si>
  <si>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</si>
  <si>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</si>
  <si>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</si>
  <si>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</si>
  <si>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</si>
  <si>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</si>
  <si>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</si>
  <si>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</si>
  <si>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</si>
  <si>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</si>
  <si>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</si>
  <si>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</si>
  <si>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</si>
  <si>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</si>
  <si>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</si>
  <si>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</si>
  <si>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</si>
  <si>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</si>
  <si>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</si>
  <si>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</si>
  <si>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</si>
  <si>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</si>
  <si>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</si>
  <si>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</si>
  <si>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</si>
  <si>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</si>
  <si>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</si>
  <si>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</si>
  <si>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</si>
  <si>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</si>
  <si>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</si>
  <si>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</si>
  <si>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</si>
  <si>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</si>
  <si>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</si>
  <si>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</si>
  <si>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</si>
  <si>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</si>
  <si>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</si>
  <si>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</si>
  <si>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</si>
  <si>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</si>
  <si>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</si>
  <si>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</si>
  <si>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</si>
  <si>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</si>
  <si>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</si>
  <si>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</si>
  <si>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</si>
  <si>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</si>
  <si>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</si>
  <si>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</si>
  <si>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</si>
  <si>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</si>
  <si>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</si>
  <si>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</si>
  <si>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</si>
  <si>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</si>
  <si>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</si>
  <si>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</si>
  <si>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</si>
  <si>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</si>
  <si>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</si>
  <si>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</si>
  <si>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</si>
  <si>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</si>
  <si>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</si>
  <si>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</si>
  <si>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</si>
  <si>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</si>
  <si>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</si>
  <si>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</si>
  <si>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</si>
  <si>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</si>
  <si>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</si>
  <si>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</si>
  <si>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</si>
  <si>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</si>
  <si>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</si>
  <si>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</si>
  <si>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</si>
  <si>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</si>
  <si>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</si>
  <si>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</si>
  <si>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</si>
  <si>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</si>
  <si>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</si>
  <si>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</si>
  <si>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</si>
  <si>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</si>
  <si>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</si>
  <si>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</si>
  <si>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</si>
  <si>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</si>
  <si>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</si>
  <si>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</si>
  <si>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</si>
  <si>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</si>
  <si>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</si>
  <si>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</si>
  <si>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</si>
  <si>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</si>
  <si>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</si>
  <si>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</si>
  <si>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</si>
  <si>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</si>
  <si>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</si>
  <si>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</si>
  <si>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</si>
  <si>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</si>
  <si>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</si>
  <si>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</si>
  <si>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</si>
  <si>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</si>
  <si>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</si>
  <si>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</si>
  <si>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</si>
  <si>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</si>
  <si>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</si>
  <si>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</si>
  <si>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</si>
  <si>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</si>
  <si>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</si>
  <si>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</si>
  <si>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</si>
  <si>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</si>
  <si>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</si>
  <si>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</si>
  <si>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</si>
  <si>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</si>
  <si>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</si>
  <si>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</si>
  <si>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</si>
  <si>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</si>
  <si>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</si>
  <si>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</si>
  <si>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</si>
  <si>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</si>
  <si>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</si>
  <si>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</si>
  <si>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</si>
  <si>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</si>
  <si>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</si>
  <si>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</si>
  <si>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</si>
  <si>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</si>
  <si>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</si>
  <si>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</si>
  <si>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</si>
  <si>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</si>
  <si>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</si>
  <si>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</si>
  <si>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</si>
  <si>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</si>
  <si>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</si>
  <si>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</si>
  <si>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</si>
  <si>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</si>
  <si>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</si>
  <si>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</si>
  <si>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</si>
  <si>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</si>
  <si>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</si>
  <si>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</si>
  <si>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</si>
  <si>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</si>
  <si>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</si>
  <si>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</si>
  <si>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</si>
  <si>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</si>
  <si>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</si>
  <si>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</si>
  <si>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</si>
  <si>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</si>
  <si>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</si>
  <si>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</si>
  <si>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</si>
  <si>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</si>
  <si>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</si>
  <si>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</si>
  <si>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</si>
  <si>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</si>
  <si>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</si>
  <si>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</si>
  <si>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</si>
  <si>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</si>
  <si>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</si>
  <si>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</si>
  <si>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</si>
  <si>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</si>
  <si>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</si>
  <si>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</si>
  <si>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</si>
  <si>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</si>
  <si>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</si>
  <si>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</si>
  <si>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</si>
  <si>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</si>
  <si>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</si>
  <si>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</si>
  <si>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</si>
  <si>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</si>
  <si>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</si>
  <si>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</si>
  <si>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</si>
  <si>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</si>
  <si>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</si>
  <si>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</si>
  <si>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</si>
  <si>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</si>
  <si>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</si>
  <si>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</si>
  <si>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</si>
  <si>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</si>
  <si>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</si>
  <si>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</si>
  <si>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</si>
  <si>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</si>
  <si>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</si>
  <si>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</si>
  <si>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</si>
  <si>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</si>
  <si>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</si>
  <si>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</si>
  <si>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</si>
  <si>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</si>
  <si>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</si>
  <si>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</si>
  <si>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</si>
  <si>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</si>
  <si>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</si>
  <si>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</si>
  <si>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</si>
  <si>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</si>
  <si>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</si>
  <si>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</si>
  <si>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</si>
  <si>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</si>
  <si>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</si>
  <si>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</si>
  <si>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</si>
  <si>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</si>
  <si>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</si>
  <si>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</si>
  <si>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</si>
  <si>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</si>
  <si>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</si>
  <si>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</si>
  <si>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</si>
  <si>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</si>
  <si>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</si>
  <si>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</si>
  <si>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</si>
  <si>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</si>
  <si>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</si>
  <si>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</si>
  <si>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</si>
  <si>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</si>
  <si>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</si>
  <si>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</si>
  <si>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</si>
  <si>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</si>
  <si>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</si>
  <si>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</si>
  <si>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</si>
  <si>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</si>
  <si>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</si>
  <si>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</si>
  <si>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</si>
  <si>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</si>
  <si>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</si>
  <si>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</si>
  <si>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</si>
  <si>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</si>
  <si>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</si>
  <si>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</si>
  <si>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</si>
  <si>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</si>
  <si>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</si>
  <si>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</si>
  <si>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</si>
  <si>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</si>
  <si>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</si>
  <si>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</si>
  <si>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</si>
  <si>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</si>
  <si>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</si>
  <si>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</si>
  <si>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</si>
  <si>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</si>
  <si>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</si>
  <si>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</si>
  <si>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</si>
  <si>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</si>
  <si>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</si>
  <si>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</si>
  <si>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</si>
  <si>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</si>
  <si>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</si>
  <si>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</si>
  <si>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</si>
  <si>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</si>
  <si>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</si>
  <si>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</si>
  <si>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</si>
  <si>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</si>
  <si>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</si>
  <si>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</si>
  <si>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</si>
  <si>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</si>
  <si>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</si>
  <si>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</si>
  <si>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</si>
  <si>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</si>
  <si>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</si>
  <si>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</si>
  <si>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</si>
  <si>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</si>
  <si>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</si>
  <si>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</si>
  <si>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</si>
  <si>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</si>
  <si>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</si>
  <si>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</si>
  <si>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</si>
  <si>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</si>
  <si>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</si>
  <si>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</si>
  <si>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</si>
  <si>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</si>
  <si>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</si>
  <si>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</si>
  <si>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</si>
  <si>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</si>
  <si>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</si>
  <si>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</si>
  <si>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</si>
  <si>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</si>
  <si>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</si>
  <si>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</si>
  <si>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</si>
  <si>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</si>
  <si>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</si>
  <si>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</si>
  <si>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</si>
  <si>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</si>
  <si>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</si>
  <si>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</si>
  <si>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</si>
  <si>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</si>
  <si>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</si>
  <si>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</si>
  <si>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</si>
  <si>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</si>
  <si>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</si>
  <si>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</si>
  <si>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</si>
  <si>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</si>
  <si>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</si>
  <si>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</si>
  <si>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</si>
  <si>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</si>
  <si>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</si>
  <si>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</si>
  <si>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</si>
  <si>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</si>
  <si>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</si>
  <si>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</si>
  <si>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</si>
  <si>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</si>
  <si>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</si>
  <si>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</si>
  <si>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</si>
  <si>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</si>
  <si>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</si>
  <si>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</si>
  <si>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</si>
  <si>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</si>
  <si>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</si>
  <si>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</si>
  <si>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</si>
  <si>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</si>
  <si>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</si>
  <si>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</si>
  <si>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</si>
  <si>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</si>
  <si>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</si>
  <si>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</si>
  <si>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</si>
  <si>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</si>
  <si>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</si>
  <si>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</si>
  <si>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</si>
  <si>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</si>
  <si>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</si>
  <si>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</si>
  <si>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</si>
  <si>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</si>
  <si>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</si>
  <si>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</si>
  <si>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</si>
  <si>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</si>
  <si>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</si>
  <si>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</si>
  <si>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</si>
  <si>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</si>
  <si>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</si>
  <si>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</si>
  <si>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</si>
  <si>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</si>
  <si>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</si>
  <si>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</si>
  <si>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</si>
  <si>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</si>
  <si>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</si>
  <si>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</si>
  <si>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</si>
  <si>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</si>
  <si>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</si>
  <si>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</si>
  <si>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</si>
  <si>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</si>
  <si>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</si>
  <si>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</si>
  <si>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</si>
  <si>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</si>
  <si>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</si>
  <si>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</si>
  <si>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</si>
  <si>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</si>
  <si>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</si>
  <si>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</si>
  <si>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</si>
  <si>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</si>
  <si>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</si>
  <si>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</si>
  <si>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</si>
  <si>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</si>
  <si>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</si>
  <si>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</si>
  <si>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</si>
  <si>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</si>
  <si>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</si>
  <si>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</si>
  <si>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</si>
  <si>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</si>
  <si>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</si>
  <si>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</si>
  <si>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</si>
  <si>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</si>
  <si>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</si>
  <si>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</si>
  <si>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</si>
  <si>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</si>
  <si>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</si>
  <si>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</si>
  <si>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</si>
  <si>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</si>
  <si>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</si>
  <si>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</si>
  <si>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</si>
  <si>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</si>
  <si>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</si>
  <si>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</si>
  <si>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</si>
  <si>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</si>
  <si>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</si>
  <si>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</si>
  <si>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</si>
  <si>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</si>
  <si>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</si>
  <si>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</si>
  <si>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</si>
  <si>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</si>
  <si>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</si>
  <si>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</si>
  <si>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</si>
  <si>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</si>
  <si>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</si>
  <si>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</si>
  <si>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</si>
  <si>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</si>
  <si>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</si>
  <si>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</si>
  <si>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</si>
  <si>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</si>
  <si>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</si>
  <si>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</si>
  <si>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</si>
  <si>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</si>
  <si>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</si>
  <si>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</si>
  <si>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</si>
  <si>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</si>
  <si>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</si>
  <si>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</si>
  <si>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</si>
  <si>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</si>
  <si>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</si>
  <si>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</si>
  <si>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</si>
  <si>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</si>
  <si>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</si>
  <si>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</si>
  <si>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</si>
  <si>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</si>
  <si>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</si>
  <si>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</si>
  <si>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</si>
  <si>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</si>
  <si>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</si>
  <si>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</si>
  <si>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</si>
  <si>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</si>
  <si>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</si>
  <si>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</si>
  <si>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</si>
  <si>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</si>
  <si>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</si>
  <si>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</si>
  <si>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</si>
  <si>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</si>
  <si>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</si>
  <si>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</si>
  <si>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</si>
  <si>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</si>
  <si>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</si>
  <si>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</si>
  <si>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</si>
  <si>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</si>
  <si>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</si>
  <si>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</si>
  <si>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</si>
  <si>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</si>
  <si>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</si>
  <si>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</si>
  <si>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</si>
  <si>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</si>
  <si>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</si>
  <si>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</si>
  <si>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</si>
  <si>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</si>
  <si>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</si>
  <si>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</si>
  <si>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</si>
  <si>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</si>
  <si>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</si>
  <si>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</si>
  <si>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</si>
  <si>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</si>
  <si>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</si>
  <si>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</si>
  <si>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</si>
  <si>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</si>
  <si>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</si>
  <si>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</si>
  <si>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</si>
  <si>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</si>
  <si>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</si>
  <si>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</si>
  <si>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</si>
  <si>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</si>
  <si>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</si>
  <si>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</si>
  <si>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</si>
  <si>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</si>
  <si>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</si>
  <si>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</si>
  <si>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</si>
  <si>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</si>
  <si>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</si>
  <si>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</si>
  <si>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</si>
  <si>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</si>
  <si>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</si>
  <si>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</si>
  <si>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</si>
  <si>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</si>
  <si>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</si>
  <si>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</si>
  <si>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</si>
  <si>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</si>
  <si>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</si>
  <si>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</si>
  <si>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</si>
  <si>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</si>
  <si>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</si>
  <si>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</si>
  <si>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</si>
  <si>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</si>
  <si>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</si>
  <si>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</si>
  <si>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</si>
  <si>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</si>
  <si>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</si>
  <si>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</si>
  <si>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</si>
  <si>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</si>
  <si>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</si>
  <si>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</si>
  <si>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</si>
  <si>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</si>
  <si>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</si>
  <si>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</si>
  <si>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</si>
  <si>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</si>
  <si>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</si>
  <si>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</si>
  <si>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</si>
  <si>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</si>
  <si>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</si>
  <si>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</si>
  <si>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</si>
  <si>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</si>
  <si>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</si>
  <si>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</si>
  <si>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</si>
  <si>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</si>
  <si>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</si>
  <si>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</si>
  <si>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</si>
  <si>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</si>
  <si>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</si>
  <si>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</si>
  <si>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</si>
  <si>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</si>
  <si>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</si>
  <si>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</si>
  <si>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</si>
  <si>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</si>
  <si>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</si>
  <si>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</si>
  <si>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</si>
  <si>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</si>
  <si>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</si>
  <si>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</si>
  <si>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</si>
  <si>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</si>
  <si>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</si>
  <si>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</si>
  <si>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</si>
  <si>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</si>
  <si>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</si>
  <si>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</si>
  <si>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</si>
  <si>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</si>
  <si>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</si>
  <si>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</si>
  <si>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</si>
  <si>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</si>
  <si>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</si>
  <si>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</si>
  <si>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</si>
  <si>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</si>
  <si>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</si>
  <si>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</si>
  <si>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</si>
  <si>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</si>
  <si>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</si>
  <si>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</si>
  <si>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</si>
  <si>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</si>
  <si>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</si>
  <si>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</si>
  <si>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</si>
  <si>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</si>
  <si>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</si>
  <si>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</si>
  <si>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</si>
  <si>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</si>
  <si>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</si>
  <si>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</si>
  <si>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</si>
  <si>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</si>
  <si>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</si>
  <si>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</si>
  <si>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</si>
  <si>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</si>
  <si>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</si>
  <si>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</si>
  <si>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</si>
  <si>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</si>
  <si>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</si>
  <si>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</si>
  <si>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</si>
  <si>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</si>
  <si>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</si>
  <si>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</si>
  <si>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</si>
  <si>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</si>
  <si>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</si>
  <si>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</si>
  <si>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</si>
  <si>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</si>
  <si>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</si>
  <si>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</si>
  <si>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</si>
  <si>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</si>
  <si>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</si>
  <si>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</si>
  <si>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</si>
  <si>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</si>
  <si>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</si>
  <si>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</si>
  <si>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</si>
  <si>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</si>
  <si>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</si>
  <si>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</si>
  <si>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</si>
  <si>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</si>
  <si>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</si>
  <si>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</si>
  <si>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</si>
  <si>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</si>
  <si>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</si>
  <si>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</si>
  <si>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</si>
  <si>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</si>
  <si>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</si>
  <si>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</si>
  <si>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</si>
  <si>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</si>
  <si>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</si>
  <si>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</si>
  <si>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</si>
  <si>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</si>
  <si>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</si>
  <si>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</si>
  <si>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</si>
  <si>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</si>
  <si>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</si>
  <si>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</si>
  <si>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</si>
  <si>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</si>
  <si>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</si>
  <si>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</si>
  <si>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</si>
  <si>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</si>
  <si>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</si>
  <si>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</si>
  <si>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</si>
  <si>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</si>
  <si>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</si>
  <si>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</si>
  <si>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</si>
  <si>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</si>
  <si>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</si>
  <si>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</si>
  <si>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</si>
  <si>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</si>
  <si>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</si>
  <si>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</si>
  <si>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</si>
  <si>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</si>
  <si>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</si>
  <si>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</si>
  <si>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</si>
  <si>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</si>
  <si>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</si>
  <si>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</si>
  <si>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</si>
  <si>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</si>
  <si>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</si>
  <si>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</si>
  <si>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</si>
  <si>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</si>
  <si>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</si>
  <si>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</si>
  <si>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</si>
  <si>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</si>
  <si>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</si>
  <si>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</si>
  <si>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</si>
  <si>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</si>
  <si>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</si>
  <si>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</si>
  <si>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</si>
  <si>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</si>
  <si>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</si>
  <si>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</si>
  <si>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</si>
  <si>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</si>
  <si>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</si>
  <si>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</si>
  <si>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</si>
  <si>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</si>
  <si>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</si>
  <si>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</si>
  <si>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</si>
  <si>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</si>
  <si>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</si>
  <si>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</si>
  <si>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</si>
  <si>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</si>
  <si>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</si>
  <si>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</si>
  <si>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</si>
  <si>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</si>
  <si>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</si>
  <si>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</si>
  <si>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</si>
  <si>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</si>
  <si>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</si>
  <si>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</si>
  <si>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</si>
  <si>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</si>
  <si>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</si>
  <si>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</si>
  <si>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</si>
  <si>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</si>
  <si>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</si>
  <si>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</si>
  <si>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</si>
  <si>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</si>
  <si>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</si>
  <si>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</si>
  <si>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</si>
  <si>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</si>
  <si>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</si>
  <si>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</si>
  <si>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</si>
  <si>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</si>
  <si>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</si>
  <si>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</si>
  <si>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</si>
  <si>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</si>
  <si>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</si>
  <si>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</si>
  <si>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</si>
  <si>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</si>
  <si>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</si>
  <si>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</si>
  <si>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</si>
  <si>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</si>
  <si>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</si>
  <si>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</si>
  <si>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</si>
  <si>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</si>
  <si>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</si>
  <si>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</si>
  <si>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</si>
  <si>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</si>
  <si>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</si>
  <si>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</si>
  <si>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</si>
  <si>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</si>
  <si>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</si>
  <si>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</si>
  <si>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</si>
  <si>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</si>
  <si>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</si>
  <si>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</si>
  <si>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</si>
  <si>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</si>
  <si>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</si>
  <si>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</si>
  <si>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</si>
  <si>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</si>
  <si>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</si>
  <si>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</si>
  <si>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</si>
  <si>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</si>
  <si>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</si>
  <si>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</si>
  <si>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</si>
  <si>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</si>
  <si>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</si>
  <si>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</si>
  <si>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</si>
  <si>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</si>
  <si>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</si>
  <si>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</si>
  <si>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</si>
  <si>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</si>
  <si>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</si>
  <si>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</si>
  <si>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</si>
  <si>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</si>
  <si>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</si>
  <si>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</si>
  <si>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</si>
  <si>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</si>
  <si>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</si>
  <si>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</si>
  <si>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</si>
  <si>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</si>
  <si>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</si>
  <si>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</si>
  <si>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</si>
  <si>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</si>
  <si>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</si>
  <si>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</si>
  <si>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</si>
  <si>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</si>
  <si>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</si>
  <si>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</si>
  <si>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</si>
  <si>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</si>
  <si>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</si>
  <si>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</si>
  <si>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</si>
  <si>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</si>
  <si>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</si>
  <si>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</si>
  <si>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</si>
  <si>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</si>
  <si>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</si>
  <si>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</si>
  <si>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</si>
  <si>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</si>
  <si>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</si>
  <si>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</si>
  <si>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</si>
  <si>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</si>
  <si>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</si>
  <si>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</si>
  <si>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</si>
  <si>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</si>
  <si>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</si>
  <si>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</si>
  <si>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</si>
  <si>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</si>
  <si>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</si>
  <si>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</si>
  <si>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</si>
  <si>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</si>
  <si>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</si>
  <si>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</si>
  <si>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</si>
  <si>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</si>
  <si>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</si>
  <si>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</si>
  <si>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</si>
  <si>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</si>
  <si>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</si>
  <si>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</si>
  <si>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</si>
  <si>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</si>
  <si>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</si>
  <si>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</si>
  <si>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</si>
  <si>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</si>
  <si>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</si>
  <si>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</si>
  <si>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</si>
  <si>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</si>
  <si>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</si>
  <si>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</si>
  <si>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</si>
  <si>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</si>
  <si>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</si>
  <si>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</si>
  <si>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</si>
  <si>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</si>
  <si>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</si>
  <si>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</si>
  <si>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</si>
  <si>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</si>
  <si>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</si>
  <si>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</si>
  <si>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</si>
  <si>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</si>
  <si>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</si>
  <si>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</si>
  <si>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</si>
  <si>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</si>
  <si>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</si>
  <si>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</si>
  <si>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</si>
  <si>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</si>
  <si>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</si>
  <si>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</si>
  <si>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</si>
  <si>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</si>
  <si>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</si>
  <si>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</si>
  <si>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</si>
  <si>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</si>
  <si>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</si>
  <si>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</si>
  <si>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</si>
  <si>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</si>
  <si>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</si>
  <si>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</si>
  <si>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</si>
  <si>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</si>
  <si>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</si>
  <si>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</si>
  <si>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</si>
  <si>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</si>
  <si>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</si>
  <si>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</si>
  <si>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</si>
  <si>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</si>
  <si>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</si>
  <si>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</si>
  <si>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</si>
  <si>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</si>
  <si>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</si>
  <si>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</si>
  <si>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</si>
  <si>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</si>
  <si>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</si>
  <si>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</si>
  <si>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</si>
  <si>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</si>
  <si>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</si>
  <si>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</si>
  <si>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</si>
  <si>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</si>
  <si>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</si>
  <si>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</si>
  <si>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</si>
  <si>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</si>
  <si>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</si>
  <si>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</si>
  <si>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</si>
  <si>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</si>
  <si>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</si>
  <si>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</si>
  <si>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</si>
  <si>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</si>
  <si>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</si>
  <si>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</si>
  <si>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</si>
  <si>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</si>
  <si>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</si>
  <si>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</si>
  <si>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</si>
  <si>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</si>
  <si>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</si>
  <si>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</si>
  <si>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</si>
  <si>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</si>
  <si>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</si>
  <si>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</si>
  <si>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</si>
  <si>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</si>
  <si>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</si>
  <si>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</si>
  <si>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</si>
  <si>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</si>
  <si>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</si>
  <si>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</si>
  <si>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</si>
  <si>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</si>
  <si>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</si>
  <si>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</si>
  <si>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</si>
  <si>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</si>
  <si>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</si>
  <si>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</si>
  <si>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</si>
  <si>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</si>
  <si>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</si>
  <si>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</si>
  <si>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</si>
  <si>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</si>
  <si>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</si>
  <si>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</si>
  <si>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</si>
  <si>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</si>
  <si>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</si>
  <si>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</si>
  <si>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</si>
  <si>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</si>
  <si>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</si>
  <si>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</si>
  <si>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</si>
  <si>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</si>
  <si>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</si>
  <si>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</si>
  <si>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</si>
  <si>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</si>
  <si>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</si>
  <si>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</si>
  <si>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</si>
  <si>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</si>
  <si>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</si>
  <si>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</si>
  <si>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</si>
  <si>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</si>
  <si>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</si>
  <si>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</si>
  <si>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</si>
  <si>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</si>
  <si>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</si>
  <si>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</si>
  <si>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</si>
  <si>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</si>
  <si>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</si>
  <si>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</si>
  <si>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</si>
  <si>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</si>
  <si>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</si>
  <si>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</si>
  <si>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</si>
  <si>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</si>
  <si>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</si>
  <si>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</si>
  <si>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</si>
  <si>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</si>
  <si>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</si>
  <si>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</si>
  <si>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</si>
  <si>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</si>
  <si>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</si>
  <si>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</si>
  <si>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</si>
  <si>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</si>
  <si>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</si>
  <si>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</si>
  <si>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</si>
  <si>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</si>
  <si>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</si>
  <si>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</si>
  <si>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</si>
  <si>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</si>
  <si>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</si>
  <si>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</si>
  <si>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</si>
  <si>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</si>
  <si>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</si>
  <si>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</si>
  <si>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</si>
  <si>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</si>
  <si>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</si>
  <si>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</si>
  <si>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</si>
  <si>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</si>
  <si>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</si>
  <si>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</si>
  <si>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</si>
  <si>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</si>
  <si>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</si>
  <si>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</si>
  <si>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</si>
  <si>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</si>
  <si>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</si>
  <si>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</si>
  <si>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</si>
  <si>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</si>
  <si>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</si>
  <si>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</si>
  <si>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</si>
  <si>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</si>
  <si>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</si>
  <si>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</si>
  <si>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</si>
  <si>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</si>
  <si>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</si>
  <si>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</si>
  <si>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</si>
  <si>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</si>
  <si>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</si>
  <si>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</si>
  <si>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</si>
  <si>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</si>
  <si>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</si>
  <si>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</si>
  <si>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</si>
  <si>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</si>
  <si>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</si>
  <si>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</si>
  <si>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</si>
  <si>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</si>
  <si>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</si>
  <si>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</si>
  <si>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</si>
  <si>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</si>
  <si>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</si>
  <si>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</si>
  <si>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</si>
  <si>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</si>
  <si>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</si>
  <si>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</si>
  <si>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</si>
  <si>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</si>
  <si>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</si>
  <si>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</si>
  <si>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</si>
  <si>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</si>
  <si>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</si>
  <si>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</si>
  <si>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</si>
  <si>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</si>
  <si>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</si>
  <si>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</si>
  <si>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</si>
  <si>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</si>
  <si>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</si>
  <si>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</si>
  <si>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</si>
  <si>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</si>
  <si>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</si>
  <si>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</si>
  <si>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</si>
  <si>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</si>
  <si>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</si>
  <si>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</si>
  <si>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</si>
  <si>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</si>
  <si>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</si>
  <si>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</si>
  <si>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</si>
  <si>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</si>
  <si>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</si>
  <si>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</si>
  <si>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</si>
  <si>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</si>
  <si>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</si>
  <si>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</si>
  <si>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</si>
  <si>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</si>
  <si>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</si>
  <si>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</si>
  <si>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</si>
  <si>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</si>
  <si>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</si>
  <si>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</si>
  <si>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</si>
  <si>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</si>
  <si>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</si>
  <si>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</si>
  <si>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</si>
  <si>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</si>
  <si>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</si>
  <si>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</si>
  <si>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</si>
  <si>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</si>
  <si>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</si>
  <si>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</si>
  <si>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</si>
  <si>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</si>
  <si>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</si>
  <si>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</si>
  <si>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</si>
  <si>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</si>
  <si>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</si>
  <si>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</si>
  <si>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</si>
  <si>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</si>
  <si>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</si>
  <si>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</si>
  <si>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</si>
  <si>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</si>
  <si>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</si>
  <si>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</si>
  <si>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</si>
  <si>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</si>
  <si>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</si>
  <si>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</si>
  <si>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</si>
  <si>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</si>
  <si>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</si>
  <si>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</si>
  <si>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</si>
  <si>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</si>
  <si>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</si>
  <si>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</si>
  <si>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</si>
  <si>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</si>
  <si>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</si>
  <si>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</si>
  <si>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</si>
  <si>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</si>
  <si>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</si>
  <si>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</si>
  <si>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</si>
  <si>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</si>
  <si>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</si>
  <si>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</si>
  <si>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</si>
  <si>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</si>
  <si>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</si>
  <si>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</si>
  <si>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</si>
  <si>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</si>
  <si>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</si>
  <si>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</si>
  <si>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</si>
  <si>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</si>
  <si>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</si>
  <si>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</si>
  <si>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</si>
  <si>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</si>
  <si>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</si>
  <si>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</si>
  <si>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</si>
  <si>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</si>
  <si>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</si>
  <si>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</si>
  <si>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</si>
  <si>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</si>
  <si>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</si>
  <si>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</si>
  <si>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</si>
  <si>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</si>
  <si>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</si>
  <si>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</si>
  <si>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</si>
  <si>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</si>
  <si>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</si>
  <si>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</si>
  <si>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</si>
  <si>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</si>
  <si>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</si>
  <si>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</si>
  <si>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</si>
  <si>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</si>
  <si>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</si>
  <si>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</si>
  <si>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</si>
  <si>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</si>
  <si>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</si>
  <si>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</si>
  <si>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</si>
  <si>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</si>
  <si>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</si>
  <si>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</si>
  <si>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</si>
  <si>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</si>
  <si>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</si>
  <si>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</si>
  <si>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</si>
  <si>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</si>
  <si>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</si>
  <si>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</si>
  <si>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</si>
  <si>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</si>
  <si>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</si>
  <si>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</si>
  <si>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</si>
  <si>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</si>
  <si>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</si>
  <si>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</si>
  <si>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</si>
  <si>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</si>
  <si>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</si>
  <si>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</si>
  <si>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</si>
  <si>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</si>
  <si>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</si>
  <si>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</si>
  <si>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</si>
  <si>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</si>
  <si>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</si>
  <si>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</si>
  <si>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</si>
  <si>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</si>
  <si>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</si>
  <si>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</si>
  <si>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</si>
  <si>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</si>
  <si>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</si>
  <si>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</si>
  <si>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</si>
  <si>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</si>
  <si>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</si>
  <si>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</si>
  <si>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</si>
  <si>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</si>
  <si>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</si>
  <si>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</si>
  <si>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</si>
  <si>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</si>
  <si>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</si>
  <si>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</si>
  <si>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</si>
  <si>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</si>
  <si>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</si>
  <si>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</si>
  <si>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</si>
  <si>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</si>
  <si>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</si>
  <si>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</si>
  <si>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</si>
  <si>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</si>
  <si>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</si>
  <si>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</si>
  <si>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</si>
  <si>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</si>
  <si>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</si>
  <si>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</si>
  <si>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</si>
  <si>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</si>
  <si>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</si>
  <si>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</si>
  <si>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</si>
  <si>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</si>
  <si>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</si>
  <si>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</si>
  <si>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</si>
  <si>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</si>
  <si>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</si>
  <si>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</si>
  <si>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</si>
  <si>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</si>
  <si>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</si>
  <si>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</si>
  <si>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</si>
  <si>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</si>
  <si>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</si>
  <si>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</si>
  <si>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</si>
  <si>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</si>
  <si>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</si>
  <si>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</si>
  <si>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</si>
  <si>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</si>
  <si>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</si>
  <si>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</si>
  <si>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</si>
  <si>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</si>
  <si>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</si>
  <si>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</si>
  <si>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</si>
  <si>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</si>
  <si>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</si>
  <si>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</si>
  <si>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</si>
  <si>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</si>
  <si>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</si>
  <si>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</si>
  <si>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</si>
  <si>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</si>
  <si>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</si>
  <si>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</si>
  <si>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</si>
  <si>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</si>
  <si>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</si>
  <si>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</si>
  <si>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</si>
  <si>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</si>
  <si>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</si>
  <si>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</si>
  <si>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</si>
  <si>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</si>
  <si>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</si>
  <si>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</si>
  <si>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</si>
  <si>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</si>
  <si>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</si>
  <si>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</si>
  <si>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</si>
  <si>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</si>
  <si>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</si>
  <si>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</si>
  <si>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</si>
  <si>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</si>
  <si>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</si>
  <si>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</si>
  <si>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</si>
  <si>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</si>
  <si>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</si>
  <si>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</si>
  <si>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</si>
  <si>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</si>
  <si>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</si>
  <si>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</si>
  <si>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</si>
  <si>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</si>
  <si>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</si>
  <si>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</si>
  <si>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</si>
  <si>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</si>
  <si>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</si>
  <si>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</si>
  <si>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</si>
  <si>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</si>
  <si>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</si>
  <si>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</si>
  <si>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</si>
  <si>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</si>
  <si>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</si>
  <si>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</si>
  <si>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</si>
  <si>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</si>
  <si>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</si>
  <si>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</si>
  <si>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</si>
  <si>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</si>
  <si>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</si>
  <si>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</si>
  <si>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</si>
  <si>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</si>
  <si>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</si>
  <si>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</si>
  <si>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</si>
  <si>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</si>
  <si>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</si>
  <si>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</si>
  <si>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</si>
  <si>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</si>
  <si>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</si>
  <si>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</si>
  <si>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</si>
  <si>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</si>
  <si>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</si>
  <si>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</si>
  <si>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</si>
  <si>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</si>
  <si>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</si>
  <si>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</si>
  <si>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</si>
  <si>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</si>
  <si>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</si>
  <si>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</si>
  <si>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</si>
  <si>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</si>
  <si>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</si>
  <si>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</si>
  <si>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</si>
  <si>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</si>
  <si>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</si>
  <si>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</si>
  <si>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</si>
  <si>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</si>
  <si>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</si>
  <si>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</si>
  <si>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</si>
  <si>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</si>
  <si>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</si>
  <si>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</si>
  <si>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</si>
  <si>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</si>
  <si>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</si>
  <si>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</si>
  <si>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</si>
  <si>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</si>
  <si>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</si>
  <si>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</si>
  <si>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</si>
  <si>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</si>
  <si>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</si>
  <si>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</si>
  <si>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</si>
  <si>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</si>
  <si>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</si>
  <si>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</si>
  <si>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</si>
  <si>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</si>
  <si>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</si>
  <si>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</si>
  <si>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</si>
  <si>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</si>
  <si>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</si>
  <si>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</si>
  <si>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</si>
  <si>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</si>
  <si>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</si>
  <si>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</si>
  <si>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</si>
  <si>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</si>
  <si>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</si>
  <si>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</si>
  <si>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</si>
  <si>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</si>
  <si>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</si>
  <si>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</si>
  <si>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</si>
  <si>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</si>
  <si>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</si>
  <si>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</si>
  <si>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</si>
  <si>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</si>
  <si>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</si>
  <si>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</si>
  <si>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</si>
  <si>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</si>
  <si>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</si>
  <si>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</si>
  <si>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</si>
  <si>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</si>
  <si>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</si>
  <si>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</si>
  <si>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</si>
  <si>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</si>
  <si>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</si>
  <si>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</si>
  <si>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</si>
  <si>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</si>
  <si>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</si>
  <si>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</si>
  <si>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</si>
  <si>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</si>
  <si>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</si>
  <si>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</si>
  <si>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</si>
  <si>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</si>
  <si>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</si>
  <si>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</si>
  <si>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</si>
  <si>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</si>
  <si>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</si>
  <si>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</si>
  <si>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</si>
  <si>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</si>
  <si>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</si>
  <si>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</si>
  <si>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</si>
  <si>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</si>
  <si>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</si>
  <si>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</si>
  <si>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</si>
  <si>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</si>
  <si>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</si>
  <si>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</si>
  <si>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</si>
  <si>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</si>
  <si>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</si>
  <si>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</si>
  <si>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</si>
  <si>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</si>
  <si>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</si>
  <si>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</si>
  <si>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</si>
  <si>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</si>
  <si>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</si>
  <si>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</si>
  <si>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</si>
  <si>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</si>
  <si>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</si>
  <si>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</si>
  <si>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</si>
  <si>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</si>
  <si>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</si>
  <si>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</si>
  <si>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</si>
  <si>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</si>
  <si>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</si>
  <si>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</si>
  <si>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</si>
  <si>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</si>
  <si>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</si>
  <si>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</si>
  <si>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</si>
  <si>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</si>
  <si>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</si>
  <si>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</si>
  <si>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</si>
  <si>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</si>
  <si>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</si>
  <si>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</si>
  <si>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</si>
  <si>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</si>
  <si>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</si>
  <si>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</si>
  <si>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</si>
  <si>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</si>
  <si>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</si>
  <si>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</si>
  <si>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</si>
  <si>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</si>
  <si>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</si>
  <si>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</si>
  <si>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</si>
  <si>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</si>
  <si>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</si>
  <si>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</si>
  <si>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</si>
  <si>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</si>
  <si>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</si>
  <si>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</si>
  <si>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</si>
  <si>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</si>
  <si>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</si>
  <si>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</si>
  <si>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</si>
  <si>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</si>
  <si>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</si>
  <si>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</si>
  <si>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</si>
  <si>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</si>
  <si>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</si>
  <si>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</si>
  <si>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</si>
  <si>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</si>
  <si>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</si>
  <si>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</si>
  <si>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</si>
  <si>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</si>
  <si>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</si>
  <si>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</si>
  <si>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</si>
  <si>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</si>
  <si>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</si>
  <si>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</si>
  <si>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</si>
  <si>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</si>
  <si>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</si>
  <si>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</si>
  <si>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</si>
  <si>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</si>
  <si>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</si>
  <si>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</si>
  <si>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</si>
  <si>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</si>
  <si>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</si>
  <si>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</si>
  <si>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</si>
  <si>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</si>
  <si>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</si>
  <si>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</si>
  <si>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</si>
  <si>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</si>
  <si>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</si>
  <si>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</si>
  <si>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</si>
  <si>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</si>
  <si>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</si>
  <si>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</si>
  <si>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</si>
  <si>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</si>
  <si>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</si>
  <si>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</si>
  <si>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</si>
  <si>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</si>
  <si>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</si>
  <si>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</si>
  <si>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</si>
  <si>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</si>
  <si>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</si>
  <si>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</si>
  <si>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</si>
  <si>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</si>
  <si>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</si>
  <si>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</si>
  <si>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</si>
  <si>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</si>
  <si>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</si>
  <si>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</si>
  <si>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</si>
  <si>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</si>
  <si>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</si>
  <si>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</si>
  <si>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</si>
  <si>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</si>
  <si>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</si>
  <si>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</si>
  <si>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</si>
  <si>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</si>
  <si>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</si>
  <si>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</si>
  <si>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</si>
  <si>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</si>
  <si>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</si>
  <si>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</si>
  <si>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</si>
  <si>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</si>
  <si>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</si>
  <si>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</si>
  <si>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</si>
  <si>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</si>
  <si>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</si>
  <si>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</si>
  <si>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</si>
  <si>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</si>
  <si>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</si>
  <si>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</si>
  <si>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</si>
  <si>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</si>
  <si>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</si>
  <si>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</si>
  <si>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</si>
  <si>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</si>
  <si>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</si>
  <si>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</si>
  <si>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</si>
  <si>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</si>
  <si>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</si>
  <si>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</si>
  <si>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</si>
  <si>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</si>
  <si>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</si>
  <si>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</si>
  <si>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</si>
  <si>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</si>
  <si>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</si>
  <si>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</si>
  <si>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</si>
  <si>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</si>
  <si>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</si>
  <si>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</si>
  <si>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</si>
  <si>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</si>
  <si>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</si>
  <si>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</si>
  <si>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</si>
  <si>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</si>
  <si>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</si>
  <si>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</si>
  <si>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</si>
  <si>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</si>
  <si>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</si>
  <si>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</si>
  <si>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</si>
  <si>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</si>
  <si>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</si>
  <si>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</si>
  <si>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</si>
  <si>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</si>
  <si>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</si>
  <si>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</si>
  <si>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</si>
  <si>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</si>
  <si>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</si>
  <si>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</si>
  <si>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</si>
  <si>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</si>
  <si>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</si>
  <si>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</si>
  <si>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</si>
  <si>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</si>
  <si>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</si>
  <si>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</si>
  <si>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</si>
  <si>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</si>
  <si>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</si>
  <si>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</si>
  <si>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</si>
  <si>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</si>
  <si>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</si>
  <si>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</si>
  <si>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</si>
  <si>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</si>
  <si>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</si>
  <si>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</si>
  <si>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</si>
  <si>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</si>
  <si>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</si>
  <si>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</si>
  <si>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</si>
  <si>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</si>
  <si>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</si>
  <si>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</si>
  <si>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</si>
  <si>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</si>
  <si>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</si>
  <si>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</si>
  <si>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</si>
  <si>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</si>
  <si>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</si>
  <si>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</si>
  <si>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</si>
  <si>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</si>
  <si>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</si>
  <si>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</si>
  <si>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</si>
  <si>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</si>
  <si>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</si>
  <si>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</si>
  <si>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</si>
  <si>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</si>
  <si>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</si>
  <si>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</si>
  <si>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</si>
  <si>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</si>
  <si>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</si>
  <si>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</si>
  <si>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</si>
  <si>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</si>
  <si>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</si>
  <si>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</si>
  <si>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</si>
  <si>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</si>
  <si>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</si>
  <si>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</si>
  <si>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</si>
  <si>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</si>
  <si>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</si>
  <si>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</si>
  <si>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</si>
  <si>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</si>
  <si>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</si>
  <si>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</si>
  <si>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</si>
  <si>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</si>
  <si>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</si>
  <si>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</si>
  <si>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</si>
  <si>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</si>
  <si>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</si>
  <si>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</si>
  <si>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</si>
  <si>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</si>
  <si>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</si>
  <si>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</si>
  <si>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</si>
  <si>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</si>
  <si>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</si>
  <si>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</si>
  <si>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</si>
  <si>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</si>
  <si>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</si>
  <si>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</si>
  <si>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</si>
  <si>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</si>
  <si>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</si>
  <si>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</si>
  <si>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</si>
  <si>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</si>
  <si>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</si>
  <si>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</si>
  <si>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</si>
  <si>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</si>
  <si>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</si>
  <si>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</si>
  <si>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</si>
  <si>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</si>
  <si>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</si>
  <si>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</si>
  <si>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</si>
  <si>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</si>
  <si>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</si>
  <si>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</si>
  <si>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</si>
  <si>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</si>
  <si>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</si>
  <si>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</si>
  <si>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</si>
  <si>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</si>
  <si>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</si>
  <si>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</si>
  <si>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</si>
  <si>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</si>
  <si>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</si>
  <si>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</si>
  <si>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</si>
  <si>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</si>
  <si>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</si>
  <si>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</si>
  <si>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</si>
  <si>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</si>
  <si>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</si>
  <si>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</si>
  <si>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</si>
  <si>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</si>
  <si>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</si>
  <si>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</si>
  <si>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</si>
  <si>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</si>
  <si>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</si>
  <si>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</si>
  <si>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</si>
  <si>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</si>
  <si>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</si>
  <si>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</si>
  <si>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</si>
  <si>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</si>
  <si>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</si>
  <si>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</si>
  <si>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</si>
  <si>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</si>
  <si>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</si>
  <si>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</si>
  <si>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</si>
  <si>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</si>
  <si>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</si>
  <si>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</si>
  <si>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</si>
  <si>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</si>
  <si>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</si>
  <si>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</si>
  <si>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</si>
  <si>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</si>
  <si>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</si>
  <si>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</si>
  <si>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</si>
  <si>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</si>
  <si>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</si>
  <si>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</si>
  <si>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</si>
  <si>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</si>
  <si>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</si>
  <si>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</si>
  <si>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</si>
  <si>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</si>
  <si>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</si>
  <si>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</si>
  <si>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</si>
  <si>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</si>
  <si>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</si>
  <si>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</si>
  <si>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</si>
  <si>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</si>
  <si>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</si>
  <si>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</si>
  <si>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</si>
  <si>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</si>
  <si>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</si>
  <si>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</si>
  <si>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</si>
  <si>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</si>
  <si>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</si>
  <si>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</si>
  <si>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</si>
  <si>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</si>
  <si>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</si>
  <si>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</si>
  <si>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</si>
  <si>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</si>
  <si>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</si>
  <si>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</si>
  <si>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</si>
  <si>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</si>
  <si>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</si>
  <si>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</si>
  <si>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</si>
  <si>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</si>
  <si>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</si>
  <si>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</si>
  <si>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</si>
  <si>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</si>
  <si>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</si>
  <si>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</si>
  <si>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</si>
  <si>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</si>
  <si>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</si>
  <si>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</si>
  <si>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</si>
  <si>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</si>
  <si>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</si>
  <si>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</si>
  <si>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</si>
  <si>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</si>
  <si>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</si>
  <si>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</si>
  <si>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</si>
  <si>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</si>
  <si>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</si>
  <si>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</si>
  <si>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</si>
  <si>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</si>
  <si>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</si>
  <si>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</si>
  <si>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</si>
  <si>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</si>
  <si>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</si>
  <si>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</si>
  <si>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</si>
  <si>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</si>
  <si>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</si>
  <si>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</si>
  <si>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</si>
  <si>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</si>
  <si>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</si>
  <si>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</si>
  <si>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</si>
  <si>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</si>
  <si>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</si>
  <si>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</si>
  <si>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</si>
  <si>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</si>
  <si>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</si>
  <si>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</si>
  <si>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</si>
  <si>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</si>
  <si>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</si>
  <si>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</si>
  <si>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</si>
  <si>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</si>
  <si>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</si>
  <si>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</si>
  <si>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</si>
  <si>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</si>
  <si>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</si>
  <si>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</si>
  <si>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</si>
  <si>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</si>
  <si>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</si>
  <si>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</si>
  <si>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</si>
  <si>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</si>
  <si>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</si>
  <si>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</si>
  <si>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</si>
  <si>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</si>
  <si>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</si>
  <si>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</si>
  <si>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</si>
  <si>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</si>
  <si>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</si>
  <si>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</si>
  <si>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</si>
  <si>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</si>
  <si>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</si>
  <si>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</si>
  <si>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</si>
  <si>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</si>
  <si>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</si>
  <si>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</si>
  <si>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</si>
  <si>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</si>
  <si>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</si>
  <si>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</si>
  <si>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</si>
  <si>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</si>
  <si>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</si>
  <si>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</si>
  <si>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</si>
  <si>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</si>
  <si>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</si>
  <si>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</si>
  <si>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</si>
  <si>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</si>
  <si>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</si>
  <si>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</si>
  <si>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</si>
  <si>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</si>
  <si>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</si>
  <si>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</si>
  <si>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</si>
  <si>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</si>
  <si>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</si>
  <si>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</si>
  <si>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</si>
  <si>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</si>
  <si>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</si>
  <si>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</si>
  <si>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</si>
  <si>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</si>
  <si>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</si>
  <si>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</si>
  <si>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</si>
  <si>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</si>
  <si>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</si>
  <si>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</si>
  <si>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</si>
  <si>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</si>
  <si>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</si>
  <si>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</si>
  <si>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</si>
  <si>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</si>
  <si>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</si>
  <si>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</si>
  <si>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</si>
  <si>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</si>
  <si>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</si>
  <si>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</si>
  <si>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</si>
  <si>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</si>
  <si>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</si>
  <si>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</si>
  <si>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</si>
  <si>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</si>
  <si>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</si>
  <si>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</si>
  <si>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</si>
  <si>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</si>
  <si>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</si>
  <si>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</si>
  <si>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</si>
  <si>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</si>
  <si>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</si>
  <si>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</si>
  <si>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</si>
  <si>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</si>
  <si>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</si>
  <si>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</si>
  <si>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</si>
  <si>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</si>
  <si>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</si>
  <si>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</si>
  <si>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</si>
  <si>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</si>
  <si>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</si>
  <si>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</si>
  <si>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</si>
  <si>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</si>
  <si>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</si>
  <si>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</si>
  <si>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</si>
  <si>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</si>
  <si>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</si>
  <si>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</si>
  <si>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</si>
  <si>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</si>
  <si>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</si>
  <si>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</si>
  <si>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</si>
  <si>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</si>
  <si>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</si>
  <si>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</si>
  <si>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</si>
  <si>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</si>
  <si>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</si>
  <si>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</si>
  <si>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</si>
  <si>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</si>
  <si>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</si>
  <si>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</si>
  <si>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</si>
  <si>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</si>
  <si>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</si>
  <si>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</si>
  <si>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</si>
  <si>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</si>
  <si>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</si>
  <si>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</si>
  <si>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</si>
  <si>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</si>
  <si>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</si>
  <si>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</si>
  <si>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</si>
  <si>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</si>
  <si>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</si>
  <si>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</si>
  <si>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</si>
  <si>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</si>
  <si>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</si>
  <si>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</si>
  <si>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</si>
  <si>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</si>
  <si>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</si>
  <si>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</si>
  <si>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</si>
  <si>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</si>
  <si>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</si>
  <si>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</si>
  <si>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</si>
  <si>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</si>
  <si>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</si>
  <si>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</si>
  <si>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</si>
  <si>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</si>
  <si>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</si>
  <si>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</si>
  <si>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</si>
  <si>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</si>
  <si>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</si>
  <si>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</si>
  <si>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</si>
  <si>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</si>
  <si>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</si>
  <si>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</si>
  <si>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</si>
  <si>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</si>
  <si>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</si>
  <si>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</si>
  <si>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</si>
  <si>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</si>
  <si>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</si>
  <si>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</si>
  <si>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</si>
  <si>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</si>
  <si>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</si>
  <si>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</si>
  <si>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</si>
  <si>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</si>
  <si>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</si>
  <si>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</si>
  <si>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</si>
  <si>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</si>
  <si>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</si>
  <si>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</si>
  <si>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</si>
  <si>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</si>
  <si>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</si>
  <si>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</si>
  <si>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</si>
  <si>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</si>
  <si>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</si>
  <si>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</si>
  <si>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</si>
  <si>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</si>
  <si>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</si>
  <si>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</si>
  <si>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</si>
  <si>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</si>
  <si>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</si>
  <si>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</si>
  <si>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</si>
  <si>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</si>
  <si>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</si>
  <si>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</si>
  <si>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</si>
  <si>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</si>
  <si>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</si>
  <si>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</si>
  <si>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</si>
  <si>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</si>
  <si>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</si>
  <si>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</si>
  <si>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</si>
  <si>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</si>
  <si>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</si>
  <si>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</si>
  <si>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</si>
  <si>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</si>
  <si>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</si>
  <si>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</si>
  <si>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</si>
  <si>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</si>
  <si>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</si>
  <si>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</si>
  <si>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</si>
  <si>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</si>
  <si>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</si>
  <si>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</si>
  <si>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</si>
  <si>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</si>
  <si>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</si>
  <si>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</si>
  <si>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</si>
  <si>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</si>
  <si>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</si>
  <si>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</si>
  <si>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</si>
  <si>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</si>
  <si>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</si>
  <si>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</si>
  <si>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</si>
  <si>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</si>
  <si>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</si>
  <si>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</si>
  <si>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</si>
  <si>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</si>
  <si>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</si>
  <si>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</si>
  <si>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</si>
  <si>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</si>
  <si>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</si>
  <si>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</si>
  <si>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</si>
  <si>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</si>
  <si>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</si>
  <si>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</si>
  <si>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</si>
  <si>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</si>
  <si>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</si>
  <si>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</si>
  <si>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</si>
  <si>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</si>
  <si>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</si>
  <si>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</si>
  <si>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</si>
  <si>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</si>
  <si>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</si>
  <si>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</si>
  <si>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</si>
  <si>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</si>
  <si>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</si>
  <si>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</si>
  <si>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</si>
  <si>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</si>
  <si>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</si>
  <si>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</si>
  <si>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</si>
  <si>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</si>
  <si>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</si>
  <si>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</si>
  <si>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</si>
  <si>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</si>
  <si>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</si>
  <si>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</si>
  <si>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</si>
  <si>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</si>
  <si>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</si>
  <si>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</si>
  <si>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</si>
  <si>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</si>
  <si>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</si>
  <si>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</si>
  <si>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</si>
  <si>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</si>
  <si>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</si>
  <si>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</si>
  <si>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</si>
  <si>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</si>
  <si>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</si>
  <si>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</si>
  <si>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</si>
  <si>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</si>
  <si>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</si>
  <si>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</si>
  <si>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</si>
  <si>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</si>
  <si>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</si>
  <si>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</si>
  <si>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</si>
  <si>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</si>
  <si>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</si>
  <si>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</si>
  <si>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</si>
  <si>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</si>
  <si>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</si>
  <si>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</si>
  <si>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</si>
  <si>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</si>
  <si>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</si>
  <si>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</si>
  <si>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</si>
  <si>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</si>
  <si>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</si>
  <si>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</si>
  <si>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</si>
  <si>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</si>
  <si>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</si>
  <si>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</si>
  <si>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</si>
  <si>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</si>
  <si>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</si>
  <si>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</si>
  <si>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</si>
  <si>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</si>
  <si>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</si>
  <si>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</si>
  <si>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</si>
  <si>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</si>
  <si>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</si>
  <si>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</si>
  <si>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</si>
  <si>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</si>
  <si>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</si>
  <si>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</si>
  <si>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</si>
  <si>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</si>
  <si>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</si>
  <si>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</si>
  <si>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</si>
  <si>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</si>
  <si>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</si>
  <si>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</si>
  <si>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</si>
  <si>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</si>
  <si>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</si>
  <si>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</si>
  <si>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</si>
  <si>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</si>
  <si>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</si>
  <si>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</si>
  <si>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</si>
  <si>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</si>
  <si>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</si>
  <si>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</si>
  <si>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</si>
  <si>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</si>
  <si>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</si>
  <si>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</si>
  <si>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</si>
  <si>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</si>
  <si>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</si>
  <si>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</si>
  <si>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</si>
  <si>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</si>
  <si>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</si>
  <si>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</si>
  <si>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</si>
  <si>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</si>
  <si>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</si>
  <si>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</si>
  <si>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</si>
  <si>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</si>
  <si>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</si>
  <si>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</si>
  <si>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</si>
  <si>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</si>
  <si>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</si>
  <si>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</si>
  <si>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</si>
  <si>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</si>
  <si>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</si>
  <si>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</si>
  <si>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</si>
  <si>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</si>
  <si>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</si>
  <si>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</si>
  <si>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</si>
  <si>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</si>
  <si>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</si>
  <si>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</si>
  <si>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</si>
  <si>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</si>
  <si>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</si>
  <si>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</si>
  <si>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</si>
  <si>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</si>
  <si>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</si>
  <si>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</si>
  <si>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</si>
  <si>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</si>
  <si>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</si>
  <si>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</si>
  <si>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</si>
  <si>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</si>
  <si>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</si>
  <si>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</si>
  <si>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</si>
  <si>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</si>
  <si>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</si>
  <si>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</si>
  <si>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</si>
  <si>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</si>
  <si>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</si>
  <si>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</si>
  <si>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</si>
  <si>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</si>
  <si>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</si>
  <si>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</si>
  <si>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</si>
  <si>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</si>
  <si>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</si>
  <si>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</si>
  <si>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</si>
  <si>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</si>
  <si>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</si>
  <si>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</si>
  <si>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</si>
  <si>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</si>
  <si>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</si>
  <si>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</si>
  <si>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</si>
  <si>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</si>
  <si>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</si>
  <si>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</si>
  <si>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</si>
  <si>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</si>
  <si>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</si>
  <si>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</si>
  <si>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</si>
  <si>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</si>
  <si>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</si>
  <si>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</si>
  <si>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</si>
  <si>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</si>
  <si>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</si>
  <si>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</si>
  <si>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</si>
  <si>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</si>
  <si>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</si>
  <si>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</si>
  <si>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</si>
  <si>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</si>
  <si>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</si>
  <si>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</si>
  <si>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</si>
  <si>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</si>
  <si>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</si>
  <si>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</si>
  <si>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</si>
  <si>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</si>
  <si>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</si>
  <si>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</si>
  <si>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</si>
  <si>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</si>
  <si>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</si>
  <si>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</si>
  <si>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</si>
  <si>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</si>
  <si>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</si>
  <si>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</si>
  <si>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</si>
  <si>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</si>
  <si>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</si>
  <si>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</si>
  <si>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</si>
  <si>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</si>
  <si>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</si>
  <si>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</si>
  <si>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</si>
  <si>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</si>
  <si>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</si>
  <si>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</si>
  <si>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</si>
  <si>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</si>
  <si>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</si>
  <si>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</si>
  <si>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</si>
  <si>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</si>
  <si>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</si>
  <si>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</si>
  <si>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</si>
  <si>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</si>
  <si>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</si>
  <si>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</si>
  <si>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</si>
  <si>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</si>
  <si>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</si>
  <si>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</si>
  <si>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</si>
  <si>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</si>
  <si>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</si>
  <si>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</si>
  <si>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</si>
  <si>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</si>
  <si>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</si>
  <si>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</si>
  <si>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</si>
  <si>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</si>
  <si>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</si>
  <si>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</si>
  <si>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</si>
  <si>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</si>
  <si>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</si>
  <si>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</si>
  <si>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</si>
  <si>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</si>
  <si>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</si>
  <si>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</si>
  <si>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</si>
  <si>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</si>
  <si>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</si>
  <si>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</si>
  <si>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</si>
  <si>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</si>
  <si>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</si>
  <si>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</si>
  <si>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</si>
  <si>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</si>
  <si>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</si>
  <si>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</si>
  <si>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</si>
  <si>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</si>
  <si>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</si>
  <si>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</si>
  <si>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</si>
  <si>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</si>
  <si>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</si>
  <si>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</si>
  <si>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</si>
  <si>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</si>
  <si>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</si>
  <si>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</si>
  <si>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</si>
  <si>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</si>
  <si>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</si>
  <si>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</si>
  <si>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</si>
  <si>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</si>
  <si>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</si>
  <si>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</si>
  <si>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</si>
  <si>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</si>
  <si>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</si>
  <si>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</si>
  <si>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</si>
  <si>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</si>
  <si>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</si>
  <si>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</si>
  <si>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</si>
  <si>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</si>
  <si>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</si>
  <si>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</si>
  <si>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</si>
  <si>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</si>
  <si>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</si>
  <si>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</si>
  <si>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</si>
  <si>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</si>
  <si>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</si>
  <si>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</si>
  <si>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</si>
  <si>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</si>
  <si>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</si>
  <si>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</si>
  <si>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</si>
  <si>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</si>
  <si>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</si>
  <si>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</si>
  <si>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</si>
  <si>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</si>
  <si>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</si>
  <si>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</si>
  <si>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</si>
  <si>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</si>
  <si>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</si>
  <si>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</si>
  <si>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</si>
  <si>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</si>
  <si>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</si>
  <si>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</si>
  <si>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</si>
  <si>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</si>
  <si>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</si>
  <si>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</si>
  <si>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</si>
  <si>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</si>
  <si>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</si>
  <si>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</si>
  <si>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</si>
  <si>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</si>
  <si>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</si>
  <si>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</si>
  <si>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</si>
  <si>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</si>
  <si>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</si>
  <si>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</si>
  <si>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</si>
  <si>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</si>
  <si>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</si>
  <si>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</si>
  <si>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</si>
  <si>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</si>
  <si>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</si>
  <si>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</si>
  <si>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</si>
  <si>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</si>
  <si>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</si>
  <si>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</si>
  <si>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</si>
  <si>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</si>
  <si>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</si>
  <si>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</si>
  <si>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</si>
  <si>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</si>
  <si>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</si>
  <si>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</si>
  <si>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</si>
  <si>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</si>
  <si>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</si>
  <si>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</si>
  <si>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</si>
  <si>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</si>
  <si>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</si>
  <si>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</si>
  <si>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</si>
  <si>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</si>
  <si>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</si>
  <si>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</si>
  <si>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</si>
  <si>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</si>
  <si>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</si>
  <si>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</si>
  <si>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</si>
  <si>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</si>
  <si>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</si>
  <si>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</si>
  <si>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</si>
  <si>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</si>
  <si>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</si>
  <si>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</si>
  <si>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</si>
  <si>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</si>
  <si>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</si>
  <si>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</si>
  <si>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</si>
  <si>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</si>
  <si>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</si>
  <si>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</si>
  <si>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</si>
  <si>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</si>
  <si>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</si>
  <si>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</si>
  <si>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</si>
  <si>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</si>
  <si>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</si>
  <si>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</si>
  <si>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</si>
  <si>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</si>
  <si>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</si>
  <si>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</si>
  <si>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</si>
  <si>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</si>
  <si>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</si>
  <si>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</si>
  <si>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</si>
  <si>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</si>
  <si>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</si>
  <si>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</si>
  <si>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</si>
  <si>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</si>
  <si>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</si>
  <si>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</si>
  <si>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</si>
  <si>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</si>
  <si>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</si>
  <si>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</si>
  <si>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</si>
  <si>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</si>
  <si>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</si>
  <si>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</si>
  <si>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</si>
  <si>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</si>
  <si>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</si>
  <si>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</si>
  <si>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</si>
  <si>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</si>
  <si>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</si>
  <si>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</si>
  <si>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</si>
  <si>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</si>
  <si>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</si>
  <si>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</si>
  <si>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</si>
  <si>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</si>
  <si>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</si>
  <si>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</si>
  <si>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</si>
  <si>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</si>
  <si>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</si>
  <si>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</si>
  <si>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</si>
  <si>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</si>
  <si>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</si>
  <si>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</si>
  <si>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</si>
  <si>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</si>
  <si>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</si>
  <si>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</si>
  <si>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</si>
  <si>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</si>
  <si>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</si>
  <si>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</si>
  <si>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</si>
  <si>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</si>
  <si>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</si>
  <si>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</si>
  <si>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</si>
  <si>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</si>
  <si>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</si>
  <si>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</si>
  <si>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</si>
  <si>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</si>
  <si>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</si>
  <si>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</si>
  <si>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</si>
  <si>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</si>
  <si>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</si>
  <si>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</si>
  <si>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</si>
  <si>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</si>
  <si>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</si>
  <si>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</si>
  <si>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</si>
  <si>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</si>
  <si>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</si>
  <si>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</si>
  <si>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</si>
  <si>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</si>
  <si>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</si>
  <si>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</si>
  <si>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</si>
  <si>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</si>
  <si>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</si>
  <si>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</si>
  <si>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</si>
  <si>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</si>
  <si>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</si>
  <si>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</si>
  <si>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</si>
  <si>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</si>
  <si>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</si>
  <si>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</si>
  <si>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</si>
  <si>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</si>
  <si>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</si>
  <si>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</si>
  <si>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</si>
  <si>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</si>
  <si>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</si>
  <si>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</si>
  <si>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</si>
  <si>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</si>
  <si>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</si>
  <si>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</si>
  <si>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</si>
  <si>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</si>
  <si>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</si>
  <si>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</si>
  <si>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</si>
  <si>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</si>
  <si>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</si>
  <si>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</si>
  <si>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</si>
  <si>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</si>
  <si>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</si>
  <si>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</si>
  <si>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</si>
  <si>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</si>
  <si>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</si>
  <si>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</si>
  <si>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</si>
  <si>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</si>
  <si>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</si>
  <si>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</si>
  <si>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</si>
  <si>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</si>
  <si>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</si>
  <si>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</si>
  <si>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</si>
  <si>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</si>
  <si>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</si>
  <si>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</si>
  <si>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</si>
  <si>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</si>
  <si>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</si>
  <si>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</si>
  <si>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</si>
  <si>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</si>
  <si>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</si>
  <si>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</si>
  <si>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</si>
  <si>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</si>
  <si>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</si>
  <si>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</si>
  <si>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</si>
  <si>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</si>
  <si>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</si>
  <si>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</si>
  <si>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</si>
  <si>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</si>
  <si>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</si>
  <si>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</si>
  <si>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</si>
  <si>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</si>
  <si>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</si>
  <si>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</si>
  <si>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</si>
  <si>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</si>
  <si>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</si>
  <si>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</si>
  <si>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</si>
  <si>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</si>
  <si>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</si>
  <si>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</si>
  <si>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</si>
  <si>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</si>
  <si>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</si>
  <si>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</si>
  <si>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</si>
  <si>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</si>
  <si>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</si>
  <si>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</si>
  <si>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</si>
  <si>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</si>
  <si>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</si>
  <si>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</si>
  <si>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</si>
  <si>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</si>
  <si>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</si>
  <si>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</si>
  <si>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</si>
  <si>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</si>
  <si>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</si>
  <si>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</si>
  <si>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</si>
  <si>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</si>
  <si>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</si>
  <si>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</si>
  <si>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</si>
  <si>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</si>
  <si>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</si>
  <si>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</si>
  <si>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</si>
  <si>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</si>
  <si>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</si>
  <si>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</si>
  <si>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</si>
  <si>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</si>
  <si>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</si>
  <si>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</si>
  <si>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</si>
  <si>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</si>
  <si>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</si>
  <si>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</si>
  <si>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</si>
  <si>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</si>
  <si>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</si>
  <si>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</si>
  <si>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</si>
  <si>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</si>
  <si>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</si>
  <si>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</si>
  <si>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</si>
  <si>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</si>
  <si>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</si>
  <si>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</si>
  <si>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</si>
  <si>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</si>
  <si>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</si>
  <si>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</si>
  <si>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</si>
  <si>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</si>
  <si>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</si>
  <si>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</si>
  <si>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</si>
  <si>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</si>
  <si>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</si>
  <si>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</si>
  <si>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</si>
  <si>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</si>
  <si>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</si>
  <si>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</si>
  <si>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</si>
  <si>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</si>
  <si>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</si>
  <si>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</si>
  <si>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</si>
  <si>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</si>
  <si>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</si>
  <si>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</si>
  <si>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</si>
  <si>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</si>
  <si>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</si>
  <si>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</si>
  <si>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</si>
  <si>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</si>
  <si>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</si>
  <si>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</si>
  <si>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</si>
  <si>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</si>
  <si>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</si>
  <si>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</si>
  <si>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</si>
  <si>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</si>
  <si>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</si>
  <si>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</si>
  <si>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</si>
  <si>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</si>
  <si>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</si>
  <si>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</si>
  <si>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</si>
  <si>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</si>
  <si>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</si>
  <si>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</si>
  <si>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</si>
  <si>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</si>
  <si>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</si>
  <si>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</si>
  <si>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</si>
  <si>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</si>
  <si>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</si>
  <si>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</si>
  <si>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</si>
  <si>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</si>
  <si>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</si>
  <si>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</si>
  <si>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</si>
  <si>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</si>
  <si>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</si>
  <si>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</si>
  <si>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</si>
  <si>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</si>
  <si>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</si>
  <si>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</si>
  <si>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</si>
  <si>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</si>
  <si>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</si>
  <si>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</si>
  <si>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</si>
  <si>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</si>
  <si>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</si>
  <si>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</si>
  <si>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</si>
  <si>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</si>
  <si>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</si>
  <si>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</si>
  <si>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</si>
  <si>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</si>
  <si>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</si>
  <si>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</si>
  <si>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</si>
  <si>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</si>
  <si>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</si>
  <si>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</si>
  <si>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</si>
  <si>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</si>
  <si>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</si>
  <si>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</si>
  <si>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</si>
  <si>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</si>
  <si>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</si>
  <si>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</si>
  <si>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</si>
  <si>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</si>
  <si>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</si>
  <si>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</si>
  <si>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</si>
  <si>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</si>
  <si>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</si>
  <si>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</si>
  <si>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</si>
  <si>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</si>
  <si>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</si>
  <si>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</si>
  <si>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</si>
  <si>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</si>
  <si>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</si>
  <si>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</si>
  <si>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</si>
  <si>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</si>
  <si>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</si>
  <si>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</si>
  <si>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</si>
  <si>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</si>
  <si>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</si>
  <si>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</si>
  <si>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</si>
  <si>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</si>
  <si>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</si>
  <si>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</si>
  <si>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</si>
  <si>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</si>
  <si>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</si>
  <si>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</si>
  <si>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</si>
  <si>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</si>
  <si>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</si>
  <si>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</si>
  <si>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</si>
  <si>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</si>
  <si>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</si>
  <si>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</si>
  <si>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</si>
  <si>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</si>
  <si>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</si>
  <si>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</si>
  <si>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</si>
  <si>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</si>
  <si>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</si>
  <si>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</si>
  <si>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</si>
  <si>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</si>
  <si>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</si>
  <si>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</si>
  <si>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</si>
  <si>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</si>
  <si>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</si>
  <si>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</si>
  <si>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</si>
  <si>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</si>
  <si>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</si>
  <si>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</si>
  <si>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</si>
  <si>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</si>
  <si>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</si>
  <si>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</si>
  <si>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</si>
  <si>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</si>
  <si>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</si>
  <si>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</si>
  <si>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</si>
  <si>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</si>
  <si>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</si>
  <si>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</si>
  <si>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</si>
  <si>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</si>
  <si>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</si>
  <si>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</si>
  <si>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</si>
  <si>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</si>
  <si>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</si>
  <si>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</si>
  <si>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</si>
  <si>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</si>
  <si>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</si>
  <si>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</si>
  <si>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</si>
  <si>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</si>
  <si>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</si>
  <si>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</si>
  <si>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</si>
  <si>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</si>
  <si>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</si>
  <si>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</si>
  <si>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</si>
  <si>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</si>
  <si>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</si>
  <si>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</si>
  <si>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</si>
  <si>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</si>
  <si>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</si>
  <si>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</si>
  <si>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</si>
  <si>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</si>
  <si>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</si>
  <si>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</si>
  <si>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</si>
  <si>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</si>
  <si>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</si>
  <si>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</si>
  <si>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</si>
  <si>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</si>
  <si>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</si>
  <si>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</si>
  <si>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</si>
  <si>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</si>
  <si>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</si>
  <si>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</si>
  <si>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</si>
  <si>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</si>
  <si>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</si>
  <si>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</si>
  <si>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</si>
  <si>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</si>
  <si>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</si>
  <si>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</si>
  <si>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</si>
  <si>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</si>
  <si>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</si>
  <si>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</si>
  <si>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</si>
  <si>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</si>
  <si>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</si>
  <si>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</si>
  <si>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</si>
  <si>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</si>
  <si>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</si>
  <si>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</si>
  <si>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</si>
  <si>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</si>
  <si>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</si>
  <si>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</si>
  <si>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</si>
  <si>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</si>
  <si>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</si>
  <si>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</si>
  <si>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</si>
  <si>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</si>
  <si>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</si>
  <si>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</si>
  <si>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</si>
  <si>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</si>
  <si>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</si>
  <si>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</si>
  <si>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</si>
  <si>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</si>
  <si>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</si>
  <si>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</si>
  <si>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</si>
  <si>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</si>
  <si>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</si>
  <si>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</si>
  <si>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</si>
  <si>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</si>
  <si>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</si>
  <si>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</si>
  <si>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</si>
  <si>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</si>
  <si>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</si>
  <si>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</si>
  <si>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</si>
  <si>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</si>
  <si>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</si>
  <si>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</si>
  <si>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</si>
  <si>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</si>
  <si>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</si>
  <si>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</si>
  <si>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</si>
  <si>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</si>
  <si>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</si>
  <si>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</si>
  <si>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</si>
  <si>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</si>
  <si>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</si>
  <si>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</si>
  <si>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</si>
  <si>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</si>
  <si>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</si>
  <si>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</si>
  <si>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</si>
  <si>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</si>
  <si>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</si>
  <si>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</si>
  <si>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</si>
  <si>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</si>
  <si>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</si>
  <si>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</si>
  <si>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</si>
  <si>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</si>
  <si>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</si>
  <si>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</si>
  <si>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</si>
  <si>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</si>
  <si>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</si>
  <si>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</si>
  <si>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</si>
  <si>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</si>
  <si>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</si>
  <si>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</si>
  <si>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</si>
  <si>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</si>
  <si>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</si>
  <si>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</si>
  <si>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</si>
  <si>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</si>
  <si>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</si>
  <si>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</si>
  <si>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</si>
  <si>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</si>
  <si>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</si>
  <si>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</si>
  <si>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</si>
  <si>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</si>
  <si>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</si>
  <si>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</si>
  <si>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</si>
  <si>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</si>
  <si>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</si>
  <si>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</si>
  <si>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</si>
  <si>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</si>
  <si>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</si>
  <si>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</si>
  <si>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</si>
  <si>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</si>
  <si>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</si>
  <si>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</si>
  <si>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</si>
  <si>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</si>
  <si>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</si>
  <si>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</si>
  <si>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</si>
  <si>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</si>
  <si>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</si>
  <si>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</si>
  <si>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</si>
  <si>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</si>
  <si>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</si>
  <si>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</si>
  <si>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</si>
  <si>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</si>
  <si>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</si>
  <si>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</si>
  <si>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</si>
  <si>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</si>
  <si>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</si>
  <si>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</si>
  <si>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</si>
  <si>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</si>
  <si>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</si>
  <si>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</si>
  <si>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</si>
  <si>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</si>
  <si>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</si>
  <si>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</si>
  <si>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</si>
  <si>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</si>
  <si>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</si>
  <si>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</si>
  <si>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</si>
  <si>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</si>
  <si>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</si>
  <si>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</si>
  <si>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</si>
  <si>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</si>
  <si>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</si>
  <si>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</si>
  <si>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</si>
  <si>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</si>
  <si>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</si>
  <si>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</si>
  <si>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</si>
  <si>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</si>
  <si>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</si>
  <si>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</si>
  <si>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</si>
  <si>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</si>
  <si>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</si>
  <si>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</si>
  <si>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</si>
  <si>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</si>
  <si>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</si>
  <si>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</si>
  <si>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</si>
  <si>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</si>
  <si>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</si>
  <si>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</si>
  <si>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</si>
  <si>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</si>
  <si>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</si>
  <si>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</si>
  <si>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</si>
  <si>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</si>
  <si>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</si>
  <si>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</si>
  <si>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</si>
  <si>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</si>
  <si>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</si>
  <si>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</si>
  <si>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</si>
  <si>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</si>
  <si>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</si>
  <si>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</si>
  <si>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</si>
  <si>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</si>
  <si>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</si>
  <si>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</si>
  <si>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</si>
  <si>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</si>
  <si>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</si>
  <si>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</si>
  <si>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</si>
  <si>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</si>
  <si>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</si>
  <si>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</si>
  <si>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</si>
  <si>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</si>
  <si>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</si>
  <si>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</si>
  <si>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</si>
  <si>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</si>
  <si>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</si>
  <si>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</si>
  <si>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</si>
  <si>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</si>
  <si>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</si>
  <si>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</si>
  <si>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</si>
  <si>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</si>
  <si>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</si>
  <si>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</si>
  <si>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</si>
  <si>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</si>
  <si>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</si>
  <si>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</si>
  <si>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</si>
  <si>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</si>
  <si>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</si>
  <si>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</si>
  <si>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</si>
  <si>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</si>
  <si>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</si>
  <si>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</si>
  <si>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</si>
  <si>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</si>
  <si>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</si>
  <si>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</si>
  <si>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</si>
  <si>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</si>
  <si>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</si>
  <si>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</si>
  <si>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</si>
  <si>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</si>
  <si>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</si>
  <si>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</si>
  <si>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</si>
  <si>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</si>
  <si>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</si>
  <si>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</si>
  <si>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</si>
  <si>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</si>
  <si>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</si>
  <si>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</si>
  <si>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</si>
  <si>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</si>
  <si>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</si>
  <si>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</si>
  <si>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</si>
  <si>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</si>
  <si>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</si>
  <si>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</si>
  <si>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</si>
  <si>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</si>
  <si>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</si>
  <si>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</si>
  <si>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</si>
  <si>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</si>
  <si>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</si>
  <si>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</si>
  <si>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</si>
  <si>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</si>
  <si>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</si>
  <si>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</si>
  <si>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</si>
  <si>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</si>
  <si>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</si>
  <si>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</si>
  <si>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</si>
  <si>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</si>
  <si>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</si>
  <si>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</si>
  <si>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</si>
  <si>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</si>
  <si>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</si>
  <si>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</si>
  <si>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</si>
  <si>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</si>
  <si>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</si>
  <si>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</si>
  <si>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</si>
  <si>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</si>
  <si>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</si>
  <si>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</si>
  <si>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</si>
  <si>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</si>
  <si>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</si>
  <si>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</si>
  <si>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</si>
  <si>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</si>
  <si>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</si>
  <si>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</si>
  <si>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</si>
  <si>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</si>
  <si>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</si>
  <si>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</si>
  <si>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</si>
  <si>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</si>
  <si>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</si>
  <si>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</si>
  <si>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</si>
  <si>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</si>
  <si>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</si>
  <si>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</si>
  <si>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</si>
  <si>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</si>
  <si>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</si>
  <si>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</si>
  <si>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</si>
  <si>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</si>
  <si>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</si>
  <si>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</si>
  <si>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</si>
  <si>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</si>
  <si>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</si>
  <si>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</si>
  <si>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</si>
  <si>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</si>
  <si>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</si>
  <si>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</si>
  <si>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</si>
  <si>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</si>
  <si>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</si>
  <si>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</si>
  <si>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</si>
  <si>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</si>
  <si>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</si>
  <si>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</si>
  <si>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</si>
  <si>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</si>
  <si>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</si>
  <si>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</si>
  <si>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</si>
  <si>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</si>
  <si>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</si>
  <si>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</si>
  <si>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</si>
  <si>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</si>
  <si>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</si>
  <si>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</si>
  <si>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</si>
  <si>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</si>
  <si>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</si>
  <si>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</si>
  <si>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</si>
  <si>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</si>
  <si>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</si>
  <si>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</si>
  <si>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</si>
  <si>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</si>
  <si>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</si>
  <si>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</si>
  <si>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</si>
  <si>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</si>
  <si>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</si>
  <si>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</si>
  <si>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</si>
  <si>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</si>
  <si>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</si>
  <si>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</si>
  <si>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</si>
  <si>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</si>
  <si>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</si>
  <si>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</si>
  <si>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</si>
  <si>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</si>
  <si>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</si>
  <si>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</si>
  <si>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</si>
  <si>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</si>
  <si>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</si>
  <si>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</si>
  <si>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</si>
  <si>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</si>
  <si>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</si>
  <si>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</si>
  <si>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</si>
  <si>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</si>
  <si>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</si>
  <si>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</si>
  <si>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</si>
  <si>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</si>
  <si>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</si>
  <si>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</si>
  <si>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</si>
  <si>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</si>
  <si>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</si>
  <si>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</si>
  <si>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</si>
  <si>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</si>
  <si>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</si>
  <si>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</si>
  <si>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</si>
  <si>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</si>
  <si>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</si>
  <si>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</si>
  <si>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</si>
  <si>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</si>
  <si>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</si>
  <si>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</si>
  <si>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</si>
  <si>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</si>
  <si>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</si>
  <si>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</si>
  <si>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</si>
  <si>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</si>
  <si>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</si>
  <si>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</si>
  <si>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</si>
  <si>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</si>
  <si>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</si>
  <si>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</si>
  <si>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</si>
  <si>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</si>
  <si>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</si>
  <si>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</si>
  <si>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</si>
  <si>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</si>
  <si>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</si>
  <si>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</si>
  <si>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</si>
  <si>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</si>
  <si>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</si>
  <si>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</si>
  <si>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</si>
  <si>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</si>
  <si>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</si>
  <si>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</si>
  <si>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</si>
  <si>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</si>
  <si>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</si>
  <si>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</si>
  <si>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</si>
  <si>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</si>
  <si>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</si>
  <si>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</si>
  <si>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</si>
  <si>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</si>
  <si>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</si>
  <si>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</si>
  <si>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</si>
  <si>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</si>
  <si>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</si>
  <si>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</si>
  <si>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</si>
  <si>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</si>
  <si>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</si>
  <si>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</si>
  <si>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</si>
  <si>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</si>
  <si>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</si>
  <si>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</si>
  <si>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</si>
  <si>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</si>
  <si>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</si>
  <si>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</si>
  <si>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</si>
  <si>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</si>
  <si>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</si>
  <si>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</si>
  <si>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</si>
  <si>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</si>
  <si>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</si>
  <si>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</si>
  <si>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</si>
  <si>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</si>
  <si>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</si>
  <si>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</si>
  <si>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</si>
  <si>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</si>
  <si>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</si>
  <si>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</si>
  <si>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</si>
  <si>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</si>
  <si>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</si>
  <si>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</si>
  <si>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</si>
  <si>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</si>
  <si>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</si>
  <si>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</si>
  <si>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</si>
  <si>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</si>
  <si>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</si>
  <si>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</si>
  <si>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</si>
  <si>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</si>
  <si>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</si>
  <si>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</si>
  <si>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</si>
  <si>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</si>
  <si>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</si>
  <si>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</si>
  <si>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</si>
  <si>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</si>
  <si>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</si>
  <si>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</si>
  <si>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</si>
  <si>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</si>
  <si>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</si>
  <si>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</si>
  <si>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</si>
  <si>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</si>
  <si>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</si>
  <si>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</si>
  <si>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</si>
  <si>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</si>
  <si>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</si>
  <si>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</si>
  <si>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</si>
  <si>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</si>
  <si>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</si>
  <si>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</si>
  <si>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</si>
  <si>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</si>
  <si>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</si>
  <si>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</si>
  <si>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</si>
  <si>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</si>
  <si>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</si>
  <si>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</si>
  <si>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</si>
  <si>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</si>
  <si>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</si>
  <si>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</si>
  <si>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</si>
  <si>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</si>
  <si>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</si>
  <si>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</si>
  <si>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</si>
  <si>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</si>
  <si>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</si>
  <si>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</si>
  <si>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</si>
  <si>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</si>
  <si>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</si>
  <si>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</si>
  <si>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</si>
  <si>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</si>
  <si>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</si>
  <si>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</si>
  <si>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</si>
  <si>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</si>
  <si>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</si>
  <si>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</si>
  <si>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</si>
  <si>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</si>
  <si>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</si>
  <si>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</si>
  <si>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</si>
  <si>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</si>
  <si>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</si>
  <si>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</si>
  <si>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</si>
  <si>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</si>
  <si>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</si>
  <si>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</si>
  <si>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</si>
  <si>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</si>
  <si>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</si>
  <si>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</si>
  <si>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</si>
  <si>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</si>
  <si>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</si>
  <si>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</si>
  <si>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</si>
  <si>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</si>
  <si>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</si>
  <si>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</si>
  <si>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</si>
  <si>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</si>
  <si>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</si>
  <si>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</si>
  <si>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</si>
  <si>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</si>
  <si>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</si>
  <si>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</si>
  <si>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</si>
  <si>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</si>
  <si>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</si>
  <si>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</si>
  <si>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</si>
  <si>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</si>
  <si>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</si>
  <si>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</si>
  <si>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</si>
  <si>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</si>
  <si>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</si>
  <si>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</si>
  <si>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</si>
  <si>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</si>
  <si>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</si>
  <si>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</si>
  <si>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</si>
  <si>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</si>
  <si>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</si>
  <si>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</si>
  <si>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</si>
  <si>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</si>
  <si>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</si>
  <si>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</si>
  <si>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</si>
  <si>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</si>
  <si>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</si>
  <si>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</si>
  <si>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</si>
  <si>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</si>
  <si>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</si>
  <si>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</si>
  <si>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</si>
  <si>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</si>
  <si>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</si>
  <si>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</si>
  <si>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</si>
  <si>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</si>
  <si>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</si>
  <si>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</si>
  <si>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</si>
  <si>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</si>
  <si>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</si>
  <si>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</si>
  <si>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</si>
  <si>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</si>
  <si>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</si>
  <si>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</si>
  <si>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</si>
  <si>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</si>
  <si>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</si>
  <si>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</si>
  <si>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</si>
  <si>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</si>
  <si>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</si>
  <si>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</si>
  <si>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</si>
  <si>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</si>
  <si>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</si>
  <si>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</si>
  <si>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</si>
  <si>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</si>
  <si>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</si>
  <si>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</si>
  <si>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</si>
  <si>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</si>
  <si>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</si>
  <si>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</si>
  <si>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</si>
  <si>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</si>
  <si>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</si>
  <si>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</si>
  <si>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</si>
  <si>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</si>
  <si>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</si>
  <si>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</si>
  <si>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</si>
  <si>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</si>
  <si>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</si>
  <si>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</si>
  <si>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</si>
  <si>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</si>
  <si>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</si>
  <si>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</si>
  <si>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</si>
  <si>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</si>
  <si>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</si>
  <si>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</si>
  <si>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</si>
  <si>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</si>
  <si>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</si>
  <si>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</si>
  <si>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</si>
  <si>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</si>
  <si>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</si>
  <si>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</si>
  <si>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</si>
  <si>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</si>
  <si>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</si>
  <si>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</si>
  <si>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</si>
  <si>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</si>
  <si>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</si>
  <si>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</si>
  <si>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</si>
  <si>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</si>
  <si>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</si>
  <si>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</si>
  <si>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</si>
  <si>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</si>
  <si>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</si>
  <si>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</si>
  <si>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</si>
  <si>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</si>
  <si>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</si>
  <si>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</si>
  <si>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</si>
  <si>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</si>
  <si>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</si>
  <si>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</si>
  <si>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</si>
  <si>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</si>
  <si>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</si>
  <si>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</si>
  <si>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</si>
  <si>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</si>
  <si>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</si>
  <si>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</si>
  <si>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</si>
  <si>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</si>
  <si>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</si>
  <si>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</si>
  <si>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</si>
  <si>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</si>
  <si>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</si>
  <si>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</si>
  <si>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</si>
  <si>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</si>
  <si>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</si>
  <si>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</si>
  <si>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</si>
  <si>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</si>
  <si>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</si>
  <si>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</si>
  <si>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</si>
  <si>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</si>
  <si>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</si>
  <si>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</si>
  <si>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</si>
  <si>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</si>
  <si>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</si>
  <si>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</si>
  <si>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</si>
  <si>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</si>
  <si>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</si>
  <si>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</si>
  <si>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</si>
  <si>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</si>
  <si>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</si>
  <si>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</si>
  <si>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</si>
  <si>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</si>
  <si>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</si>
  <si>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</si>
  <si>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</si>
  <si>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</si>
  <si>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</si>
  <si>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</si>
  <si>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</si>
  <si>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</si>
  <si>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</si>
  <si>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</si>
  <si>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</si>
  <si>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</si>
  <si>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</si>
  <si>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</si>
  <si>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</si>
  <si>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</si>
  <si>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</si>
  <si>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</si>
  <si>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</si>
  <si>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</si>
  <si>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</si>
  <si>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</si>
  <si>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</si>
  <si>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</si>
  <si>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</si>
  <si>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</si>
  <si>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</si>
  <si>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</si>
  <si>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</si>
  <si>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</si>
  <si>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</si>
  <si>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</si>
  <si>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</si>
  <si>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</si>
  <si>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</si>
  <si>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</si>
  <si>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</si>
  <si>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</si>
  <si>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</si>
  <si>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</si>
  <si>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</si>
  <si>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</si>
  <si>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</si>
  <si>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</si>
  <si>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</si>
  <si>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</si>
  <si>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</si>
  <si>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</si>
  <si>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</si>
  <si>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</si>
  <si>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</si>
  <si>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</si>
  <si>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</si>
  <si>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</si>
  <si>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</si>
  <si>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</si>
  <si>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</si>
  <si>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</si>
  <si>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</si>
  <si>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</si>
  <si>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</si>
  <si>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</si>
  <si>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</si>
  <si>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</si>
  <si>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</si>
  <si>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</si>
  <si>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</si>
  <si>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</si>
  <si>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</si>
  <si>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</si>
  <si>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</si>
  <si>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</si>
  <si>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</si>
  <si>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</si>
  <si>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</si>
  <si>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</si>
  <si>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</si>
  <si>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</si>
  <si>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</si>
  <si>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</si>
  <si>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</si>
  <si>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</si>
  <si>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</si>
  <si>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</si>
  <si>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</si>
  <si>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</si>
  <si>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</si>
  <si>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</si>
  <si>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</si>
  <si>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</si>
  <si>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</si>
  <si>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</si>
  <si>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</si>
  <si>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</si>
  <si>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</si>
  <si>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</si>
  <si>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</si>
  <si>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</si>
  <si>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</si>
  <si>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</si>
  <si>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</si>
  <si>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</si>
  <si>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</si>
  <si>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</si>
  <si>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</si>
  <si>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</si>
  <si>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</si>
  <si>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</si>
  <si>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</si>
  <si>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</si>
  <si>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</si>
  <si>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</si>
  <si>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</si>
  <si>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</si>
  <si>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</si>
  <si>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</si>
  <si>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</si>
  <si>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</si>
  <si>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</si>
  <si>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</si>
  <si>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</si>
  <si>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</si>
  <si>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</si>
  <si>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</si>
  <si>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</si>
  <si>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</si>
  <si>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</si>
  <si>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</si>
  <si>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</si>
  <si>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</si>
  <si>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</si>
  <si>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</si>
  <si>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</si>
  <si>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</si>
  <si>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</si>
  <si>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</si>
  <si>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</si>
  <si>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</si>
  <si>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</si>
  <si>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</si>
  <si>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</si>
  <si>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</si>
  <si>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</si>
  <si>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</si>
  <si>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</si>
  <si>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</si>
  <si>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</si>
  <si>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</si>
  <si>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</si>
  <si>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</si>
  <si>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</si>
  <si>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</si>
  <si>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</si>
  <si>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</si>
  <si>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</si>
  <si>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</si>
  <si>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</si>
  <si>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</si>
  <si>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</si>
  <si>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</si>
  <si>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</si>
  <si>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</si>
  <si>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</si>
  <si>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</si>
  <si>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</si>
  <si>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</si>
  <si>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</si>
  <si>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</si>
  <si>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</si>
  <si>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</si>
  <si>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</si>
  <si>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</si>
  <si>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</si>
  <si>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</si>
  <si>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</si>
  <si>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</si>
  <si>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</si>
  <si>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</si>
  <si>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</si>
  <si>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</si>
  <si>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</si>
  <si>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</si>
  <si>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</si>
  <si>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</si>
  <si>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</si>
  <si>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</si>
  <si>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</si>
  <si>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</si>
  <si>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</si>
  <si>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</si>
  <si>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</si>
  <si>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</si>
  <si>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</si>
  <si>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</si>
  <si>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</si>
  <si>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</si>
  <si>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</si>
  <si>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</si>
  <si>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</si>
  <si>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</si>
  <si>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</si>
  <si>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</si>
  <si>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</si>
  <si>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</si>
  <si>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</si>
  <si>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</si>
  <si>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</si>
  <si>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</si>
  <si>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</si>
  <si>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</si>
  <si>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</si>
  <si>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</si>
  <si>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</si>
  <si>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</si>
  <si>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</si>
  <si>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</si>
  <si>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</si>
  <si>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</si>
  <si>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</si>
  <si>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</si>
  <si>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</si>
  <si>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</si>
  <si>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</si>
  <si>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</si>
  <si>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</si>
  <si>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</si>
  <si>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</si>
  <si>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</si>
  <si>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</si>
  <si>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</si>
  <si>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</si>
  <si>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</si>
  <si>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</si>
  <si>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</si>
  <si>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</si>
  <si>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</si>
  <si>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</si>
  <si>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</si>
  <si>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</si>
  <si>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</si>
  <si>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</si>
  <si>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</si>
  <si>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</si>
  <si>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</si>
  <si>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</si>
  <si>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</si>
  <si>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</si>
  <si>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</si>
  <si>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</si>
  <si>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</si>
  <si>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</si>
  <si>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</si>
  <si>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</si>
  <si>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</si>
  <si>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</si>
  <si>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</si>
  <si>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</si>
  <si>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</si>
  <si>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</si>
  <si>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</si>
  <si>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</si>
  <si>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</si>
  <si>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</si>
  <si>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</si>
  <si>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</si>
  <si>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</si>
  <si>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</si>
  <si>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</si>
  <si>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</si>
  <si>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</si>
  <si>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</si>
  <si>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</si>
  <si>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</si>
  <si>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</si>
  <si>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</si>
  <si>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</si>
  <si>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</si>
  <si>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</si>
  <si>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</si>
  <si>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</si>
  <si>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</si>
  <si>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</si>
  <si>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</si>
  <si>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</si>
  <si>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</si>
  <si>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</si>
  <si>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</si>
  <si>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</si>
  <si>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</si>
  <si>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</si>
  <si>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</si>
  <si>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</si>
  <si>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</si>
  <si>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</si>
  <si>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</si>
  <si>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</si>
  <si>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</si>
  <si>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</si>
  <si>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</si>
  <si>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</si>
  <si>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</si>
  <si>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</si>
  <si>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</si>
  <si>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</si>
  <si>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</si>
  <si>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</si>
  <si>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</si>
  <si>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</si>
  <si>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</si>
  <si>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</si>
  <si>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</si>
  <si>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</si>
  <si>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</si>
  <si>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</si>
  <si>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</si>
  <si>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</si>
  <si>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</si>
  <si>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</si>
  <si>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</si>
  <si>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</si>
  <si>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</si>
  <si>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</si>
  <si>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</si>
  <si>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</si>
  <si>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</si>
  <si>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</si>
  <si>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</si>
  <si>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</si>
  <si>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</si>
  <si>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</si>
  <si>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</si>
  <si>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</si>
  <si>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</si>
  <si>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</si>
  <si>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</si>
  <si>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</si>
  <si>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</si>
  <si>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</si>
  <si>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</si>
  <si>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</si>
  <si>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</si>
  <si>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</si>
  <si>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</si>
  <si>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</si>
  <si>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</si>
  <si>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</si>
  <si>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</si>
  <si>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</si>
  <si>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</si>
  <si>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</si>
  <si>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</si>
  <si>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</si>
  <si>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</si>
  <si>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</si>
  <si>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</si>
  <si>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</si>
  <si>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</si>
  <si>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</si>
  <si>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</si>
  <si>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</si>
  <si>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</si>
  <si>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</si>
  <si>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</si>
  <si>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</si>
  <si>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</si>
  <si>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</si>
  <si>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</si>
  <si>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</si>
  <si>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</si>
  <si>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</si>
  <si>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</si>
  <si>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</si>
  <si>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</si>
  <si>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</si>
  <si>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</si>
  <si>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</si>
  <si>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</si>
  <si>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</si>
  <si>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</si>
  <si>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</si>
  <si>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</si>
  <si>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</si>
  <si>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</si>
  <si>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</si>
  <si>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</si>
  <si>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</si>
  <si>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</si>
  <si>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</si>
  <si>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</si>
  <si>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</si>
  <si>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</si>
  <si>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</si>
  <si>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</si>
  <si>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</si>
  <si>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</si>
  <si>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</si>
  <si>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</si>
  <si>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</si>
  <si>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</si>
  <si>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</si>
  <si>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</si>
  <si>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</si>
  <si>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</si>
  <si>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</si>
  <si>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</si>
  <si>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</si>
  <si>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</si>
  <si>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</si>
  <si>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</si>
  <si>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</si>
  <si>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</si>
  <si>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</si>
  <si>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</si>
  <si>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</si>
  <si>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</si>
  <si>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</si>
  <si>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</si>
  <si>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</si>
  <si>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</si>
  <si>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</si>
  <si>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</si>
  <si>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</si>
  <si>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</si>
  <si>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</si>
  <si>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</si>
  <si>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</si>
  <si>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</si>
  <si>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</si>
  <si>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</si>
  <si>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</si>
  <si>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</si>
  <si>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</si>
  <si>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</si>
  <si>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</si>
  <si>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</si>
  <si>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</si>
  <si>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</si>
  <si>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</si>
  <si>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</si>
  <si>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</si>
  <si>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</si>
  <si>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</si>
  <si>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</si>
  <si>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</si>
  <si>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</si>
  <si>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</si>
  <si>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</si>
  <si>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</si>
  <si>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</si>
  <si>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</si>
  <si>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</si>
  <si>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</si>
  <si>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</si>
  <si>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</si>
  <si>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</si>
  <si>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</si>
  <si>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</si>
  <si>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</si>
  <si>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</si>
  <si>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</si>
  <si>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</si>
  <si>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</si>
  <si>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</si>
  <si>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</si>
  <si>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</si>
  <si>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</si>
  <si>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</si>
  <si>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</si>
  <si>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</si>
  <si>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</si>
  <si>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</si>
  <si>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</si>
  <si>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</si>
  <si>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</si>
  <si>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</si>
  <si>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</si>
  <si>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</si>
  <si>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</si>
  <si>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</si>
  <si>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</si>
  <si>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</si>
  <si>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</si>
  <si>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</si>
  <si>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</si>
  <si>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</si>
  <si>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</si>
  <si>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</si>
  <si>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</si>
  <si>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</si>
  <si>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</si>
  <si>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</si>
  <si>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</si>
  <si>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</si>
  <si>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</si>
  <si>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</si>
  <si>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</si>
  <si>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</si>
  <si>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</si>
  <si>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</si>
  <si>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</si>
  <si>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</si>
  <si>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</si>
  <si>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</si>
  <si>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</si>
  <si>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</si>
  <si>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</si>
  <si>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</si>
  <si>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</si>
  <si>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</si>
  <si>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</si>
  <si>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</si>
  <si>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</si>
  <si>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</si>
  <si>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</si>
  <si>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</si>
  <si>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</si>
  <si>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</si>
  <si>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</si>
  <si>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</si>
  <si>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</si>
  <si>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</si>
  <si>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</si>
  <si>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</si>
  <si>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</si>
  <si>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</si>
  <si>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</si>
  <si>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</si>
  <si>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</si>
  <si>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</si>
  <si>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</si>
  <si>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</si>
  <si>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</si>
  <si>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</si>
  <si>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</si>
  <si>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</si>
  <si>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</si>
  <si>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</si>
  <si>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</si>
  <si>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</si>
  <si>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</si>
  <si>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</si>
  <si>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</si>
  <si>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</si>
  <si>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</si>
  <si>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</si>
  <si>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</si>
  <si>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</si>
  <si>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</si>
  <si>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</si>
  <si>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</si>
  <si>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</si>
  <si>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</si>
  <si>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</si>
  <si>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</si>
  <si>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</si>
  <si>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</si>
  <si>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</si>
  <si>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</si>
  <si>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</si>
  <si>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</si>
  <si>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</si>
  <si>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</si>
  <si>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</si>
  <si>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</si>
  <si>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</si>
  <si>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</si>
  <si>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</si>
  <si>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</si>
  <si>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</si>
  <si>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</si>
  <si>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</si>
  <si>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</si>
  <si>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</si>
  <si>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</si>
  <si>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</si>
  <si>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</si>
  <si>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</si>
  <si>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</si>
  <si>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</si>
  <si>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</si>
  <si>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</si>
  <si>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</si>
  <si>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</si>
  <si>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</si>
  <si>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</si>
  <si>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</si>
  <si>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</si>
  <si>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</si>
  <si>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</si>
  <si>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</si>
  <si>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</si>
  <si>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</si>
  <si>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</si>
  <si>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</si>
  <si>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</si>
  <si>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</si>
  <si>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</si>
  <si>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</si>
  <si>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</si>
  <si>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</si>
  <si>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</si>
  <si>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</si>
  <si>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</si>
  <si>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</si>
  <si>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</si>
  <si>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</si>
  <si>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</si>
  <si>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</si>
  <si>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</si>
  <si>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</si>
  <si>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</si>
  <si>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</si>
  <si>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</si>
  <si>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</si>
  <si>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</si>
  <si>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</si>
  <si>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</si>
  <si>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</si>
  <si>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</si>
  <si>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</si>
  <si>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</si>
  <si>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</si>
  <si>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</si>
  <si>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</si>
  <si>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</si>
  <si>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</si>
  <si>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</si>
  <si>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</si>
  <si>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</si>
  <si>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</si>
  <si>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</si>
  <si>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</si>
  <si>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</si>
  <si>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</si>
  <si>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</si>
  <si>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</si>
  <si>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</si>
  <si>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</si>
  <si>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</si>
  <si>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</si>
  <si>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</si>
  <si>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</si>
  <si>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</si>
  <si>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</si>
  <si>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</si>
  <si>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</si>
  <si>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</si>
  <si>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</si>
  <si>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</si>
  <si>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</si>
  <si>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</si>
  <si>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</si>
  <si>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</si>
  <si>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</si>
  <si>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</si>
  <si>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</si>
  <si>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</si>
  <si>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</si>
  <si>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</si>
  <si>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</si>
  <si>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</si>
  <si>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</si>
  <si>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</si>
  <si>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</si>
  <si>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</si>
  <si>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</si>
  <si>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</si>
  <si>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</si>
  <si>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</si>
  <si>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</si>
  <si>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</si>
  <si>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</si>
  <si>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</si>
  <si>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</si>
  <si>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</si>
  <si>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</si>
  <si>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</si>
  <si>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</si>
  <si>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</si>
  <si>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</si>
  <si>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</si>
  <si>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</si>
  <si>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</si>
  <si>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</si>
  <si>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</si>
  <si>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</si>
  <si>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</si>
  <si>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</si>
  <si>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</si>
  <si>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</si>
  <si>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</si>
  <si>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</si>
  <si>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</si>
  <si>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</si>
  <si>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</si>
  <si>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</si>
  <si>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</si>
  <si>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</si>
  <si>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</si>
  <si>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</si>
  <si>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</si>
  <si>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</si>
  <si>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</si>
  <si>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</si>
  <si>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</si>
  <si>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</si>
  <si>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</si>
  <si>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</si>
  <si>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</si>
  <si>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</si>
  <si>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</si>
  <si>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</si>
  <si>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</si>
  <si>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</si>
  <si>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</si>
  <si>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</si>
  <si>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</si>
  <si>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</si>
  <si>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</si>
  <si>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</si>
  <si>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</si>
  <si>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</si>
  <si>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</si>
  <si>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</si>
  <si>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</si>
  <si>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</si>
  <si>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</si>
  <si>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</si>
  <si>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</si>
  <si>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</si>
  <si>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</si>
  <si>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</si>
  <si>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</si>
  <si>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</si>
  <si>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</si>
  <si>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</si>
  <si>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</si>
  <si>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</si>
  <si>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</si>
  <si>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</si>
  <si>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</si>
  <si>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</si>
  <si>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</si>
  <si>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</si>
  <si>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</si>
  <si>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</si>
  <si>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</si>
  <si>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</si>
  <si>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</si>
  <si>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</si>
  <si>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</si>
  <si>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</si>
  <si>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</si>
  <si>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</si>
  <si>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</si>
  <si>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</si>
  <si>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</si>
  <si>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</si>
  <si>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</si>
  <si>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</si>
  <si>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</si>
  <si>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</si>
  <si>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</si>
  <si>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</si>
  <si>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</si>
  <si>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</si>
  <si>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</si>
  <si>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</si>
  <si>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</si>
  <si>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</si>
  <si>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</si>
  <si>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</si>
  <si>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</si>
  <si>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</si>
  <si>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</si>
  <si>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</si>
  <si>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</si>
  <si>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</si>
  <si>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</si>
  <si>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</si>
  <si>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</si>
  <si>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</si>
  <si>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</si>
  <si>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</si>
  <si>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</si>
  <si>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</si>
  <si>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</si>
  <si>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</si>
  <si>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</si>
  <si>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</si>
  <si>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</si>
  <si>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</si>
  <si>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</si>
  <si>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</si>
  <si>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</si>
  <si>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</si>
  <si>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</si>
  <si>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</si>
  <si>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</si>
  <si>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</si>
  <si>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</si>
  <si>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</si>
  <si>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</si>
  <si>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</si>
  <si>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</si>
  <si>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</si>
  <si>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</si>
  <si>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</si>
  <si>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</si>
  <si>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</si>
  <si>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</si>
  <si>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</si>
  <si>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</si>
  <si>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</si>
  <si>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</si>
  <si>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</si>
  <si>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</si>
  <si>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</si>
  <si>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</si>
  <si>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</si>
  <si>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</si>
  <si>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</si>
  <si>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</si>
  <si>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</si>
  <si>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</si>
  <si>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</si>
  <si>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</si>
  <si>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</si>
  <si>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</si>
  <si>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</si>
  <si>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</si>
  <si>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</si>
  <si>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</si>
  <si>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</si>
  <si>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</si>
  <si>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</si>
  <si>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</si>
  <si>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</si>
  <si>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</si>
  <si>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</si>
  <si>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</si>
  <si>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</si>
  <si>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</si>
  <si>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</si>
  <si>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</si>
  <si>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</si>
  <si>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</si>
  <si>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</si>
  <si>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</si>
  <si>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</si>
  <si>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</si>
  <si>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</si>
  <si>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</si>
  <si>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</si>
  <si>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</si>
  <si>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</si>
  <si>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</si>
  <si>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</si>
  <si>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</si>
  <si>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</si>
  <si>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</si>
  <si>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</si>
  <si>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</si>
  <si>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</si>
  <si>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</si>
  <si>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</si>
  <si>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</si>
  <si>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</si>
  <si>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</si>
  <si>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</si>
  <si>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</si>
  <si>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</si>
  <si>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</si>
  <si>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</si>
  <si>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</si>
  <si>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</si>
  <si>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</si>
  <si>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</si>
  <si>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</si>
  <si>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</si>
  <si>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</si>
  <si>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</si>
  <si>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</si>
  <si>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</si>
  <si>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</si>
  <si>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</si>
  <si>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</si>
  <si>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</si>
  <si>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</si>
  <si>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</si>
  <si>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</si>
  <si>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</si>
  <si>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</si>
  <si>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</si>
  <si>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</si>
  <si>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</si>
  <si>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</si>
  <si>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</si>
  <si>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</si>
  <si>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</si>
  <si>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</si>
  <si>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</si>
  <si>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</si>
  <si>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</si>
  <si>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</si>
  <si>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</si>
  <si>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</si>
  <si>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</si>
  <si>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</si>
  <si>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</si>
  <si>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</si>
  <si>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</si>
  <si>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</si>
  <si>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</si>
  <si>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</si>
  <si>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</si>
  <si>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</si>
  <si>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</si>
  <si>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</si>
  <si>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</si>
  <si>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</si>
  <si>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</si>
  <si>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</si>
  <si>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</si>
  <si>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</si>
  <si>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</si>
  <si>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</si>
  <si>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</si>
  <si>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</si>
  <si>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</si>
  <si>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</si>
  <si>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</si>
  <si>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</si>
  <si>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</si>
  <si>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</si>
  <si>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</si>
  <si>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</si>
  <si>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</si>
  <si>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</si>
  <si>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</si>
  <si>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</si>
  <si>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</si>
  <si>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</si>
  <si>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</si>
  <si>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</si>
  <si>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</si>
  <si>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</si>
  <si>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</si>
  <si>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</si>
  <si>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</si>
  <si>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</si>
  <si>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</si>
  <si>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</si>
  <si>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</si>
  <si>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</si>
  <si>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</si>
  <si>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</si>
  <si>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</si>
  <si>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</si>
  <si>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</si>
  <si>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</si>
  <si>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</si>
  <si>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</si>
  <si>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</si>
  <si>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</si>
  <si>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</si>
  <si>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</si>
  <si>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</si>
  <si>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</si>
  <si>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</si>
  <si>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</si>
  <si>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</si>
  <si>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</si>
  <si>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</si>
  <si>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</si>
  <si>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</si>
  <si>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</si>
  <si>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</si>
  <si>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</si>
  <si>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</si>
  <si>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</si>
  <si>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</si>
  <si>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</si>
  <si>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</si>
  <si>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</si>
  <si>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</si>
  <si>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</si>
  <si>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</si>
  <si>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</si>
  <si>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</si>
  <si>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</si>
  <si>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</si>
  <si>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</si>
  <si>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</si>
  <si>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</si>
  <si>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</si>
  <si>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</si>
  <si>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</si>
  <si>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</si>
  <si>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</si>
  <si>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</si>
  <si>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</si>
  <si>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</si>
  <si>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</si>
  <si>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</si>
  <si>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</si>
  <si>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</si>
  <si>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</si>
  <si>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</si>
  <si>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</si>
  <si>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</si>
  <si>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</si>
  <si>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</si>
  <si>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</si>
  <si>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</si>
  <si>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</si>
  <si>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</si>
  <si>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</si>
  <si>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</si>
  <si>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</si>
  <si>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</si>
  <si>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</si>
  <si>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</si>
  <si>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</si>
  <si>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</si>
  <si>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</si>
  <si>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</si>
  <si>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</si>
  <si>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</si>
  <si>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</si>
  <si>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</si>
  <si>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</si>
  <si>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</si>
  <si>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</si>
  <si>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</si>
  <si>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</si>
  <si>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</si>
  <si>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</si>
  <si>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</si>
  <si>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</si>
  <si>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</si>
  <si>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</si>
  <si>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</si>
  <si>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</si>
  <si>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</si>
  <si>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</si>
  <si>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</si>
  <si>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</si>
  <si>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</si>
  <si>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</si>
  <si>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</si>
  <si>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</si>
  <si>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</si>
  <si>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</si>
  <si>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</si>
  <si>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</si>
  <si>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</si>
  <si>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</si>
  <si>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</si>
  <si>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</si>
  <si>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</si>
  <si>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</si>
  <si>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</si>
  <si>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</si>
  <si>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</si>
  <si>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</si>
  <si>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</si>
  <si>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</si>
  <si>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</si>
  <si>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</si>
  <si>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</si>
  <si>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</si>
  <si>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</si>
  <si>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</si>
  <si>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</si>
  <si>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</si>
  <si>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</si>
  <si>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</si>
  <si>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</si>
  <si>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</si>
  <si>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</si>
  <si>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</si>
  <si>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</si>
  <si>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</si>
  <si>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</si>
  <si>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</si>
  <si>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</si>
  <si>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</si>
  <si>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</si>
  <si>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</si>
  <si>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</si>
  <si>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</si>
  <si>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</si>
  <si>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</si>
  <si>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</si>
  <si>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</si>
  <si>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</si>
  <si>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</si>
  <si>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</si>
  <si>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</si>
  <si>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</si>
  <si>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</si>
  <si>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</si>
  <si>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</si>
  <si>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</si>
  <si>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</si>
  <si>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</si>
  <si>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</si>
  <si>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</si>
  <si>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</si>
  <si>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</si>
  <si>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</si>
  <si>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</si>
  <si>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</si>
  <si>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</si>
  <si>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</si>
  <si>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</si>
  <si>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</si>
  <si>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</si>
  <si>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</si>
  <si>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</si>
  <si>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</si>
  <si>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</si>
  <si>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</si>
  <si>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</si>
  <si>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</si>
  <si>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</si>
  <si>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</si>
  <si>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</si>
  <si>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</si>
  <si>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</si>
  <si>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</si>
  <si>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</si>
  <si>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</si>
  <si>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</si>
  <si>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</si>
  <si>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</si>
  <si>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</si>
  <si>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</si>
  <si>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</si>
  <si>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</si>
  <si>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</si>
  <si>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</si>
  <si>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</si>
  <si>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</si>
  <si>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</si>
  <si>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</si>
  <si>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</si>
  <si>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</si>
  <si>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</si>
  <si>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</si>
  <si>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</si>
  <si>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</si>
  <si>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</si>
  <si>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</si>
  <si>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</si>
  <si>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</si>
  <si>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</si>
  <si>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</si>
  <si>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</si>
  <si>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</si>
  <si>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</si>
  <si>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</si>
  <si>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</si>
  <si>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</si>
  <si>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</si>
  <si>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</si>
  <si>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</si>
  <si>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</si>
  <si>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</si>
  <si>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</si>
  <si>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</si>
  <si>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</si>
  <si>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</si>
  <si>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</si>
  <si>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</si>
  <si>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</si>
  <si>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</si>
  <si>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</si>
  <si>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</si>
  <si>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</si>
  <si>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</si>
  <si>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</si>
  <si>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</si>
  <si>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</si>
  <si>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</si>
  <si>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</si>
  <si>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</si>
  <si>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</si>
  <si>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</si>
  <si>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</si>
  <si>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</si>
  <si>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</si>
  <si>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</si>
  <si>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</si>
  <si>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</si>
  <si>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</si>
  <si>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</si>
  <si>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</si>
  <si>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</si>
  <si>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</si>
  <si>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</si>
  <si>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</si>
  <si>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</si>
  <si>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</si>
  <si>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</si>
  <si>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</si>
  <si>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</si>
  <si>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</si>
  <si>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</si>
  <si>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</si>
  <si>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</si>
  <si>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</si>
  <si>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</si>
  <si>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</si>
  <si>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</si>
  <si>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</si>
  <si>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</si>
  <si>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</si>
  <si>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</si>
  <si>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</si>
  <si>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</si>
  <si>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</si>
  <si>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</si>
  <si>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</si>
  <si>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</si>
  <si>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</si>
  <si>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</si>
  <si>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</si>
  <si>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</si>
  <si>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</si>
  <si>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</si>
  <si>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</si>
  <si>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</si>
  <si>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</si>
  <si>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</si>
  <si>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</si>
  <si>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</si>
  <si>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</si>
  <si>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</si>
  <si>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</si>
  <si>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</si>
  <si>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</si>
  <si>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</si>
  <si>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</si>
  <si>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</si>
  <si>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</si>
  <si>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</si>
  <si>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</si>
  <si>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</si>
  <si>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</si>
  <si>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</si>
  <si>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</si>
  <si>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</si>
  <si>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</si>
  <si>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</si>
  <si>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</si>
  <si>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</si>
  <si>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</si>
  <si>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</si>
  <si>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</si>
  <si>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</si>
  <si>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</si>
  <si>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</si>
  <si>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</si>
  <si>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</si>
  <si>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</si>
  <si>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</si>
  <si>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</si>
  <si>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</si>
  <si>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</si>
  <si>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</si>
  <si>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</si>
  <si>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</si>
  <si>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</si>
  <si>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</si>
  <si>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</si>
  <si>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</si>
  <si>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</si>
  <si>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</si>
  <si>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</si>
  <si>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</si>
  <si>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</si>
  <si>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</si>
  <si>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</si>
  <si>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</si>
  <si>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</si>
  <si>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</si>
  <si>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</si>
  <si>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</si>
  <si>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</si>
  <si>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</si>
  <si>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</si>
  <si>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</si>
  <si>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</si>
  <si>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</si>
  <si>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</si>
  <si>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</si>
  <si>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</si>
  <si>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</si>
  <si>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</si>
  <si>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</si>
  <si>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</si>
  <si>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</si>
  <si>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</si>
  <si>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</si>
  <si>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</si>
  <si>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</si>
  <si>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</si>
  <si>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</si>
  <si>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</si>
  <si>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</si>
  <si>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</si>
  <si>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</si>
  <si>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</si>
  <si>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</si>
  <si>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</si>
  <si>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</si>
  <si>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</si>
  <si>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</si>
  <si>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</si>
  <si>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</si>
  <si>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</si>
  <si>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</si>
  <si>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</si>
  <si>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</si>
  <si>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</si>
  <si>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</si>
  <si>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</si>
  <si>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</si>
  <si>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</si>
  <si>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</si>
  <si>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</si>
  <si>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</si>
  <si>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</si>
  <si>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</si>
  <si>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</si>
  <si>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</si>
  <si>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</si>
  <si>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</si>
  <si>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</si>
  <si>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</si>
  <si>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</si>
  <si>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</si>
  <si>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</si>
  <si>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</si>
  <si>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</si>
  <si>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</si>
  <si>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</si>
  <si>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</si>
  <si>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</si>
  <si>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</si>
  <si>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</si>
  <si>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</si>
  <si>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</si>
  <si>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</si>
  <si>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</si>
  <si>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</si>
  <si>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</si>
  <si>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</si>
  <si>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</si>
  <si>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</si>
  <si>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</si>
  <si>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</si>
  <si>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</si>
  <si>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</si>
  <si>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</si>
  <si>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</si>
  <si>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</si>
  <si>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</si>
  <si>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</si>
  <si>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</si>
  <si>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</si>
  <si>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</si>
  <si>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</si>
  <si>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</si>
  <si>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</si>
  <si>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</si>
  <si>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</si>
  <si>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</si>
  <si>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</si>
  <si>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</si>
  <si>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</si>
  <si>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</si>
  <si>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</si>
  <si>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</si>
  <si>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</si>
  <si>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</si>
  <si>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</si>
  <si>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</si>
  <si>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</si>
  <si>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</si>
  <si>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</si>
  <si>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</si>
  <si>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</si>
  <si>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</si>
  <si>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</si>
  <si>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</si>
  <si>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</si>
  <si>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</si>
  <si>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</si>
  <si>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</si>
  <si>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</si>
  <si>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</si>
  <si>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</si>
  <si>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</si>
  <si>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</si>
  <si>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</si>
  <si>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</si>
  <si>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</si>
  <si>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</si>
  <si>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</si>
  <si>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</si>
  <si>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</si>
  <si>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</si>
  <si>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</si>
  <si>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</si>
  <si>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</si>
  <si>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</si>
  <si>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</si>
  <si>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</si>
  <si>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</si>
  <si>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</si>
  <si>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</si>
  <si>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</si>
  <si>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</si>
  <si>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</si>
  <si>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</si>
  <si>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</si>
  <si>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</si>
  <si>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</si>
  <si>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</si>
  <si>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</si>
  <si>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</si>
  <si>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</si>
  <si>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</si>
  <si>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</si>
  <si>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</si>
  <si>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</si>
  <si>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</si>
  <si>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</si>
  <si>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</si>
  <si>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</si>
  <si>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</si>
  <si>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</si>
  <si>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</si>
  <si>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</si>
  <si>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</si>
  <si>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</si>
  <si>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</si>
  <si>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</si>
  <si>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</si>
  <si>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</si>
  <si>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</si>
  <si>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</si>
  <si>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</si>
  <si>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</si>
  <si>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</si>
  <si>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</si>
  <si>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</si>
  <si>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</si>
  <si>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</si>
  <si>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</si>
  <si>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</si>
  <si>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</si>
  <si>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</si>
  <si>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</si>
  <si>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</si>
  <si>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</si>
  <si>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</si>
  <si>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</si>
  <si>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</si>
  <si>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</si>
  <si>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</si>
  <si>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</si>
  <si>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</si>
  <si>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</si>
  <si>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</si>
  <si>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</si>
  <si>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</si>
  <si>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</si>
  <si>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</si>
  <si>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</si>
  <si>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</si>
  <si>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</si>
  <si>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</si>
  <si>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</si>
  <si>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</si>
  <si>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</si>
  <si>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</si>
  <si>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</si>
  <si>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</si>
  <si>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</si>
  <si>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</si>
  <si>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</si>
  <si>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</si>
  <si>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</si>
  <si>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</si>
  <si>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</si>
  <si>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</si>
  <si>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</si>
  <si>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</si>
  <si>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</si>
  <si>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</si>
  <si>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</si>
  <si>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</si>
  <si>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</si>
  <si>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</si>
  <si>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</si>
  <si>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</si>
  <si>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</si>
  <si>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</si>
  <si>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</si>
  <si>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</si>
  <si>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</si>
  <si>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</si>
  <si>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</si>
  <si>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</si>
  <si>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</si>
  <si>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</si>
  <si>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</si>
  <si>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</si>
  <si>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</si>
  <si>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</si>
  <si>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</si>
  <si>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</si>
  <si>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</si>
  <si>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</si>
  <si>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</si>
  <si>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</si>
  <si>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</si>
  <si>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</si>
  <si>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</si>
  <si>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</si>
  <si>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</si>
  <si>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</si>
  <si>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</si>
  <si>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</si>
  <si>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</si>
  <si>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</si>
  <si>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</si>
  <si>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</si>
  <si>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</si>
  <si>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</si>
  <si>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</si>
  <si>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</si>
  <si>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</si>
  <si>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</si>
  <si>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</si>
  <si>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</si>
  <si>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</si>
  <si>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</si>
  <si>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</si>
  <si>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</si>
  <si>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</si>
  <si>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</si>
  <si>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</si>
  <si>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</si>
  <si>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</si>
  <si>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</si>
  <si>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</si>
  <si>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</si>
  <si>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</si>
  <si>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</si>
  <si>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</si>
  <si>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</si>
  <si>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</si>
  <si>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</si>
  <si>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</si>
  <si>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</si>
  <si>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</si>
  <si>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</si>
  <si>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</si>
  <si>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</si>
  <si>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</si>
  <si>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</si>
  <si>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</si>
  <si>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</si>
  <si>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</si>
  <si>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</si>
  <si>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</si>
  <si>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</si>
  <si>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</si>
  <si>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</si>
  <si>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</si>
  <si>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</si>
  <si>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</si>
  <si>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</si>
  <si>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</si>
  <si>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</si>
  <si>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</si>
  <si>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</si>
  <si>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</si>
  <si>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</si>
  <si>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</si>
  <si>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</si>
  <si>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</si>
  <si>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</si>
  <si>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</si>
  <si>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</si>
  <si>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</si>
  <si>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</si>
  <si>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</si>
  <si>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</si>
  <si>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</si>
  <si>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</si>
  <si>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</si>
  <si>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</si>
  <si>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</si>
  <si>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</si>
  <si>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</si>
  <si>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</si>
  <si>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</si>
  <si>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</si>
  <si>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</si>
  <si>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</si>
  <si>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</si>
  <si>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</si>
  <si>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</si>
  <si>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</si>
  <si>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</si>
  <si>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</si>
  <si>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</si>
  <si>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</si>
  <si>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</si>
  <si>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</si>
  <si>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</si>
  <si>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</si>
  <si>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</si>
  <si>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</si>
  <si>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</si>
  <si>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</si>
  <si>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</si>
  <si>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</si>
  <si>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</si>
  <si>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</si>
  <si>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</si>
  <si>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</si>
  <si>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</si>
  <si>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</si>
  <si>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</si>
  <si>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</si>
  <si>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</si>
  <si>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</si>
  <si>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</si>
  <si>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</si>
  <si>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</si>
  <si>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</si>
  <si>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</si>
  <si>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</si>
  <si>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</si>
  <si>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</si>
  <si>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</si>
  <si>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</si>
  <si>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</si>
  <si>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</si>
  <si>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</si>
  <si>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</si>
  <si>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</si>
  <si>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</si>
  <si>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</si>
  <si>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</si>
  <si>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</si>
  <si>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</si>
  <si>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</si>
  <si>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</si>
  <si>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</si>
  <si>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</si>
  <si>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</si>
  <si>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</si>
  <si>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</si>
  <si>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</si>
  <si>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</si>
  <si>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</si>
  <si>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</si>
  <si>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</si>
  <si>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</si>
  <si>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</si>
  <si>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</si>
  <si>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</si>
  <si>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</si>
  <si>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</si>
  <si>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</si>
  <si>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</si>
  <si>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</si>
  <si>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</si>
  <si>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</si>
  <si>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</si>
  <si>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</si>
  <si>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</si>
  <si>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</si>
  <si>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</si>
  <si>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</si>
  <si>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</si>
  <si>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</si>
  <si>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</si>
  <si>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</si>
  <si>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</si>
  <si>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</si>
  <si>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</si>
  <si>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</si>
  <si>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</si>
  <si>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</si>
  <si>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</si>
  <si>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</si>
  <si>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</si>
  <si>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</si>
  <si>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</si>
  <si>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</si>
  <si>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</si>
  <si>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</si>
  <si>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</si>
  <si>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</si>
  <si>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</si>
  <si>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</si>
  <si>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</si>
  <si>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</si>
  <si>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</si>
  <si>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</si>
  <si>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</si>
  <si>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</si>
  <si>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</si>
  <si>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</si>
  <si>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</si>
  <si>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</si>
  <si>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</si>
  <si>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</si>
  <si>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</si>
  <si>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</si>
  <si>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</si>
  <si>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</si>
  <si>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</si>
  <si>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</si>
  <si>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</si>
  <si>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</si>
  <si>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</si>
  <si>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</si>
  <si>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</si>
  <si>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</si>
  <si>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</si>
  <si>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</si>
  <si>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</si>
  <si>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</si>
  <si>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</si>
  <si>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</si>
  <si>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</si>
  <si>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</si>
  <si>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</si>
  <si>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</si>
  <si>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</si>
  <si>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</si>
  <si>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</si>
  <si>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</si>
  <si>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</si>
  <si>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</si>
  <si>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</si>
  <si>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</si>
  <si>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</si>
  <si>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</si>
  <si>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</si>
  <si>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</si>
  <si>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</si>
  <si>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</si>
  <si>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</si>
  <si>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</si>
  <si>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</si>
  <si>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</si>
  <si>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</si>
  <si>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</si>
  <si>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</si>
  <si>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</si>
  <si>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</si>
  <si>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</si>
  <si>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</si>
  <si>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</si>
  <si>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</si>
  <si>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</si>
  <si>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</si>
  <si>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</si>
  <si>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</si>
  <si>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</si>
  <si>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</si>
  <si>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</si>
  <si>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</si>
  <si>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</si>
  <si>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</si>
  <si>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</si>
  <si>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</si>
  <si>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</si>
  <si>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</si>
  <si>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</si>
  <si>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</si>
  <si>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</si>
  <si>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</si>
  <si>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</si>
  <si>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</si>
  <si>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</si>
  <si>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</si>
  <si>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</si>
  <si>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</si>
  <si>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</si>
  <si>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</si>
  <si>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</si>
  <si>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</si>
  <si>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</si>
  <si>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</si>
  <si>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</si>
  <si>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</si>
  <si>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</si>
  <si>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</si>
  <si>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</si>
  <si>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</si>
  <si>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</si>
  <si>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</si>
  <si>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</si>
  <si>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</si>
  <si>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</si>
  <si>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</si>
  <si>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</si>
  <si>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</si>
  <si>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</si>
  <si>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</si>
  <si>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</si>
  <si>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</si>
  <si>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</si>
  <si>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</si>
  <si>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</si>
  <si>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</si>
  <si>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</si>
  <si>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</si>
  <si>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</si>
  <si>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</si>
  <si>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</si>
  <si>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</si>
  <si>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</si>
  <si>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</si>
  <si>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</si>
  <si>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</si>
  <si>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</si>
  <si>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</si>
  <si>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</si>
  <si>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</si>
  <si>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</si>
  <si>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</si>
  <si>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</si>
  <si>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</si>
  <si>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</si>
  <si>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</si>
  <si>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</si>
  <si>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</si>
  <si>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</si>
  <si>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</si>
  <si>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</si>
  <si>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</si>
  <si>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</si>
  <si>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</si>
  <si>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</si>
  <si>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</si>
  <si>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</si>
  <si>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</si>
  <si>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</si>
  <si>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</si>
  <si>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</si>
  <si>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</si>
  <si>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</si>
  <si>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</si>
  <si>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</si>
  <si>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</si>
  <si>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</si>
  <si>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</si>
  <si>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</si>
  <si>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</si>
  <si>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</si>
  <si>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</si>
  <si>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</si>
  <si>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</si>
  <si>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</si>
  <si>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</si>
  <si>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</si>
  <si>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</si>
  <si>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</si>
  <si>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</si>
  <si>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</si>
  <si>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</si>
  <si>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</si>
  <si>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</si>
  <si>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</si>
  <si>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</si>
  <si>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</si>
  <si>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</si>
  <si>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</si>
  <si>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</si>
  <si>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</si>
  <si>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</si>
  <si>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</si>
  <si>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</si>
  <si>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</si>
  <si>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</si>
  <si>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</si>
  <si>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</si>
  <si>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</si>
  <si>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</si>
  <si>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</si>
  <si>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</si>
  <si>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</si>
  <si>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</si>
  <si>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</si>
  <si>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</si>
  <si>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</si>
  <si>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</si>
  <si>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</si>
  <si>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</si>
  <si>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</si>
  <si>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</si>
  <si>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</si>
  <si>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</si>
  <si>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</si>
  <si>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</si>
  <si>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</si>
  <si>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</si>
  <si>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</si>
  <si>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</si>
  <si>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</si>
  <si>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</si>
  <si>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</si>
  <si>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</si>
  <si>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</si>
  <si>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</si>
  <si>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</si>
  <si>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</si>
  <si>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</si>
  <si>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</si>
  <si>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</si>
  <si>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</si>
  <si>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</si>
  <si>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</si>
  <si>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</si>
  <si>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</si>
  <si>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</si>
  <si>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</si>
  <si>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</si>
  <si>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</si>
  <si>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</si>
  <si>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</si>
  <si>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</si>
  <si>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</si>
  <si>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</si>
  <si>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</si>
  <si>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</si>
  <si>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</si>
  <si>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</si>
  <si>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</si>
  <si>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</si>
  <si>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</si>
  <si>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</si>
  <si>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</si>
  <si>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</si>
  <si>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</si>
  <si>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</si>
  <si>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</si>
  <si>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</si>
  <si>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</si>
  <si>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</si>
  <si>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</si>
  <si>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</si>
  <si>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</si>
  <si>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</si>
  <si>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</si>
  <si>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</si>
  <si>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</si>
  <si>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</si>
  <si>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</si>
  <si>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</si>
  <si>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</si>
  <si>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</si>
  <si>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</si>
  <si>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</si>
  <si>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</si>
  <si>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</si>
  <si>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</si>
  <si>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</si>
  <si>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</si>
  <si>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</si>
  <si>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</si>
  <si>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</si>
  <si>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</si>
  <si>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</si>
  <si>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</si>
  <si>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</si>
  <si>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</si>
  <si>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</si>
  <si>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</si>
  <si>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</si>
  <si>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</si>
  <si>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</si>
  <si>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</si>
  <si>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</si>
  <si>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</si>
  <si>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</si>
  <si>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</si>
  <si>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</si>
  <si>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</si>
  <si>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</si>
  <si>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</si>
  <si>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</si>
  <si>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</si>
  <si>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</si>
  <si>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</si>
  <si>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</si>
  <si>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</si>
  <si>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</si>
  <si>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</si>
  <si>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</si>
  <si>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</si>
  <si>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</si>
  <si>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</si>
  <si>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</si>
  <si>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</si>
  <si>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</si>
  <si>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</si>
  <si>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</si>
  <si>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</si>
  <si>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</si>
  <si>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</si>
  <si>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</si>
  <si>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</si>
  <si>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</si>
  <si>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</si>
  <si>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</si>
  <si>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</si>
  <si>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</si>
  <si>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</si>
  <si>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</si>
  <si>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</si>
  <si>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</si>
  <si>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</si>
  <si>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</si>
  <si>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</si>
  <si>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</si>
  <si>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</si>
  <si>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</si>
  <si>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</si>
  <si>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</si>
  <si>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</si>
  <si>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</si>
  <si>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</si>
  <si>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</si>
  <si>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</si>
  <si>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</si>
  <si>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</si>
  <si>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</si>
  <si>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</si>
  <si>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</si>
  <si>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</si>
  <si>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</si>
  <si>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</si>
  <si>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</si>
  <si>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</si>
  <si>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</si>
  <si>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</si>
  <si>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</si>
  <si>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</si>
  <si>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</si>
  <si>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</si>
  <si>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</si>
  <si>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</si>
  <si>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</si>
  <si>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</si>
  <si>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</si>
  <si>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</si>
  <si>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</si>
  <si>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</si>
  <si>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</si>
  <si>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</si>
  <si>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</si>
  <si>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</si>
  <si>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</si>
  <si>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</si>
  <si>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</si>
  <si>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</si>
  <si>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</si>
  <si>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</si>
  <si>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</si>
  <si>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</si>
  <si>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</si>
  <si>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</si>
  <si>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</si>
  <si>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</si>
  <si>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</si>
  <si>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</si>
  <si>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</si>
  <si>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</si>
  <si>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</si>
  <si>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</si>
  <si>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</si>
  <si>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</si>
  <si>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</si>
  <si>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</si>
  <si>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</si>
  <si>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</si>
  <si>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</si>
  <si>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</si>
  <si>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</si>
  <si>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</si>
  <si>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</si>
  <si>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</si>
  <si>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</si>
  <si>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</si>
  <si>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</si>
  <si>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</si>
  <si>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</si>
  <si>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</si>
  <si>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</si>
  <si>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</si>
  <si>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</si>
  <si>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</si>
  <si>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</si>
  <si>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</si>
  <si>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</si>
  <si>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</si>
  <si>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</si>
  <si>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</si>
  <si>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</si>
  <si>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</si>
  <si>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</si>
  <si>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</si>
  <si>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</si>
  <si>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</si>
  <si>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</si>
  <si>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</si>
  <si>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</si>
  <si>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</si>
  <si>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</si>
  <si>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</si>
  <si>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</si>
  <si>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</si>
  <si>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</si>
  <si>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</si>
  <si>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</si>
  <si>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</si>
  <si>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</si>
  <si>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</si>
  <si>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</si>
  <si>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</si>
  <si>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</si>
  <si>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</si>
  <si>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</si>
  <si>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</si>
  <si>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</si>
  <si>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</si>
  <si>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</si>
  <si>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</si>
  <si>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</si>
  <si>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</si>
  <si>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</si>
  <si>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</si>
  <si>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</si>
  <si>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</si>
  <si>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</si>
  <si>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</si>
  <si>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</si>
  <si>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</si>
  <si>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</si>
  <si>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</si>
  <si>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</si>
  <si>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</si>
  <si>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</si>
  <si>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</si>
  <si>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</si>
  <si>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</si>
  <si>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</si>
  <si>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</si>
  <si>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</si>
  <si>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</si>
  <si>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</si>
  <si>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</si>
  <si>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</si>
  <si>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</si>
  <si>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</si>
  <si>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</si>
  <si>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</si>
  <si>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</si>
  <si>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</si>
  <si>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</si>
  <si>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</si>
  <si>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</si>
  <si>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</si>
  <si>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</si>
  <si>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</si>
  <si>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</si>
  <si>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</si>
  <si>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</si>
  <si>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</si>
  <si>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</si>
  <si>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</si>
  <si>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</si>
  <si>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</si>
  <si>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</si>
  <si>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</si>
  <si>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</si>
  <si>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</si>
  <si>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</si>
  <si>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</si>
  <si>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</si>
  <si>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</si>
  <si>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</si>
  <si>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</si>
  <si>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</si>
  <si>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</si>
  <si>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</si>
  <si>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</si>
  <si>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</si>
  <si>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</si>
  <si>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</si>
  <si>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</si>
  <si>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</si>
  <si>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</si>
  <si>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</si>
  <si>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</si>
  <si>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</si>
  <si>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</si>
  <si>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</si>
  <si>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</si>
  <si>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</si>
  <si>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</si>
  <si>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</si>
  <si>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</si>
  <si>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</si>
  <si>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</si>
  <si>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</si>
  <si>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</si>
  <si>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</si>
  <si>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</si>
  <si>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</si>
  <si>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</si>
  <si>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</si>
  <si>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</si>
  <si>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</si>
  <si>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</si>
  <si>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</si>
  <si>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</si>
  <si>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</si>
  <si>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</si>
  <si>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</si>
  <si>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</si>
  <si>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</si>
  <si>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</si>
  <si>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</si>
  <si>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</si>
  <si>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</si>
  <si>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</si>
  <si>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</si>
  <si>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</si>
  <si>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</si>
  <si>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</si>
  <si>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</si>
  <si>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</si>
  <si>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</si>
  <si>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</si>
  <si>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</si>
  <si>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</si>
  <si>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</si>
  <si>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</si>
  <si>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</si>
  <si>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</si>
  <si>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</si>
  <si>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</si>
  <si>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</si>
  <si>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</si>
  <si>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</si>
  <si>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</si>
  <si>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</si>
  <si>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</si>
  <si>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</si>
  <si>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</si>
  <si>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</si>
  <si>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</si>
  <si>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</si>
  <si>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</si>
  <si>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</si>
  <si>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</si>
  <si>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</si>
  <si>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</si>
  <si>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</si>
  <si>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</si>
  <si>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</si>
  <si>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</si>
  <si>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</si>
  <si>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</si>
  <si>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</si>
  <si>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</si>
  <si>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</si>
  <si>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</si>
  <si>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</si>
  <si>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</si>
  <si>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</si>
  <si>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</si>
  <si>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</si>
  <si>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</si>
  <si>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</si>
  <si>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</si>
  <si>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</si>
  <si>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</si>
  <si>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</si>
  <si>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</si>
  <si>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</si>
  <si>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</si>
  <si>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</si>
  <si>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</si>
  <si>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</si>
  <si>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</si>
  <si>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</si>
  <si>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</si>
  <si>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</si>
  <si>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</si>
  <si>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</si>
  <si>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</si>
  <si>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</si>
  <si>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</si>
  <si>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</si>
  <si>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</si>
  <si>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</si>
  <si>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</si>
  <si>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</si>
  <si>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</si>
  <si>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</si>
  <si>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</si>
  <si>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</si>
  <si>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</si>
  <si>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</si>
  <si>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</si>
  <si>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</si>
  <si>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</si>
  <si>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</si>
  <si>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</si>
  <si>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</si>
  <si>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</si>
  <si>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</si>
  <si>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</si>
  <si>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</si>
  <si>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</si>
  <si>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</si>
  <si>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</si>
  <si>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</si>
  <si>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</si>
  <si>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</si>
  <si>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</si>
  <si>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</si>
  <si>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</si>
  <si>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</si>
  <si>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</si>
  <si>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</si>
  <si>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</si>
  <si>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</si>
  <si>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</si>
  <si>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</si>
  <si>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</si>
  <si>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</si>
  <si>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</si>
  <si>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</si>
  <si>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</si>
  <si>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</si>
  <si>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</si>
  <si>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</si>
  <si>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</si>
  <si>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</si>
  <si>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</si>
  <si>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</si>
  <si>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</si>
  <si>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</si>
  <si>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</si>
  <si>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</si>
  <si>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</si>
  <si>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</si>
  <si>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</si>
  <si>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</si>
  <si>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</si>
  <si>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</si>
  <si>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</si>
  <si>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</si>
  <si>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</si>
  <si>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</si>
  <si>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</si>
  <si>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</si>
  <si>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</si>
  <si>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</si>
  <si>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</si>
  <si>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</si>
  <si>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</si>
  <si>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</si>
  <si>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</si>
  <si>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</si>
  <si>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</si>
  <si>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</si>
  <si>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</si>
  <si>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</si>
  <si>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</si>
  <si>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</si>
  <si>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</si>
  <si>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</si>
  <si>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</si>
  <si>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</si>
  <si>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</si>
  <si>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</si>
  <si>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</si>
  <si>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</si>
  <si>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</si>
  <si>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</si>
  <si>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</si>
  <si>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</si>
  <si>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</si>
  <si>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</si>
  <si>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</si>
  <si>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</si>
  <si>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</si>
  <si>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</si>
  <si>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</si>
  <si>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</si>
  <si>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</si>
  <si>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</si>
  <si>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</si>
  <si>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</si>
  <si>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</si>
  <si>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</si>
  <si>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</si>
  <si>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</si>
  <si>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</si>
  <si>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</si>
  <si>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</si>
  <si>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</si>
  <si>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</si>
  <si>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</si>
  <si>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</si>
  <si>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</si>
  <si>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</si>
  <si>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</si>
  <si>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</si>
  <si>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</si>
  <si>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</si>
  <si>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</si>
  <si>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</si>
  <si>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</si>
  <si>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</si>
  <si>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</si>
  <si>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</si>
  <si>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</si>
  <si>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</si>
  <si>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</si>
  <si>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</si>
  <si>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</si>
  <si>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</si>
  <si>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</si>
  <si>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</si>
  <si>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</si>
  <si>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</si>
  <si>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</si>
  <si>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</si>
  <si>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</si>
  <si>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</si>
  <si>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</si>
  <si>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</si>
  <si>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</si>
  <si>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</si>
  <si>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</si>
  <si>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</si>
  <si>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</si>
  <si>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</si>
  <si>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</si>
  <si>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</si>
  <si>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</si>
  <si>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</si>
  <si>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</si>
  <si>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</si>
  <si>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</si>
  <si>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</si>
  <si>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</si>
  <si>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</si>
  <si>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</si>
  <si>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</si>
  <si>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</si>
  <si>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</si>
  <si>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</si>
  <si>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</si>
  <si>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</si>
  <si>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</si>
  <si>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</si>
  <si>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</si>
  <si>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</si>
  <si>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</si>
  <si>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</si>
  <si>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</si>
  <si>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</si>
  <si>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</si>
  <si>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</si>
  <si>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</si>
  <si>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</si>
  <si>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</si>
  <si>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</si>
  <si>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</si>
  <si>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</si>
  <si>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</si>
  <si>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</si>
  <si>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</si>
  <si>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</si>
  <si>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</si>
  <si>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</si>
  <si>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</si>
  <si>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</si>
  <si>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</si>
  <si>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</si>
  <si>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</si>
  <si>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</si>
  <si>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</si>
  <si>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</si>
  <si>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</si>
  <si>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</si>
  <si>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</si>
  <si>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</si>
  <si>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</si>
  <si>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</si>
  <si>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</si>
  <si>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</si>
  <si>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</si>
  <si>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</si>
  <si>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</si>
  <si>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</si>
  <si>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</si>
  <si>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</si>
  <si>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</si>
  <si>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</si>
  <si>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</si>
  <si>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</si>
  <si>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</si>
  <si>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</si>
  <si>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</si>
  <si>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</si>
  <si>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</si>
  <si>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</si>
  <si>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</si>
  <si>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</si>
  <si>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</si>
  <si>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</si>
  <si>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</si>
  <si>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</si>
  <si>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</si>
  <si>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</si>
  <si>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</si>
  <si>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</si>
  <si>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</si>
  <si>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</si>
  <si>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</si>
  <si>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</si>
  <si>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</si>
  <si>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</si>
  <si>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</si>
  <si>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</si>
  <si>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</si>
  <si>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</si>
  <si>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</si>
  <si>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</si>
  <si>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</si>
  <si>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</si>
  <si>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</si>
  <si>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</si>
  <si>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</si>
  <si>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</si>
  <si>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</si>
  <si>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</si>
  <si>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</si>
  <si>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</si>
  <si>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</si>
  <si>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</si>
  <si>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</si>
  <si>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</si>
  <si>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</si>
  <si>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</si>
  <si>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</si>
  <si>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</si>
  <si>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</si>
  <si>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</si>
  <si>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</si>
  <si>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</si>
  <si>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</si>
  <si>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</si>
  <si>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</si>
  <si>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</si>
  <si>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</si>
  <si>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</si>
  <si>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</si>
  <si>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</si>
  <si>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</si>
  <si>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</si>
  <si>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</si>
  <si>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</si>
  <si>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</si>
  <si>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</si>
  <si>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</si>
  <si>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</si>
  <si>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</si>
  <si>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</si>
  <si>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</si>
  <si>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</si>
  <si>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</si>
  <si>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</si>
  <si>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</si>
  <si>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</si>
  <si>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</si>
  <si>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</si>
  <si>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</si>
  <si>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</si>
  <si>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</si>
  <si>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</si>
  <si>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</si>
  <si>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</si>
  <si>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</si>
  <si>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</si>
  <si>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</si>
  <si>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</si>
  <si>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</si>
  <si>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</si>
  <si>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</si>
  <si>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</si>
  <si>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</si>
  <si>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</si>
  <si>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</si>
  <si>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</si>
  <si>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</si>
  <si>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</si>
  <si>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</si>
  <si>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</si>
  <si>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</si>
  <si>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</si>
  <si>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</si>
  <si>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</si>
  <si>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</si>
  <si>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</si>
  <si>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</si>
  <si>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</si>
  <si>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</si>
  <si>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</si>
  <si>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</si>
  <si>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</si>
  <si>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</si>
  <si>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</si>
  <si>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</si>
  <si>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</si>
  <si>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</si>
  <si>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</si>
  <si>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</si>
  <si>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</si>
  <si>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</si>
  <si>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</si>
  <si>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</si>
  <si>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</si>
  <si>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</si>
  <si>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</si>
  <si>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</si>
  <si>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</si>
  <si>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</si>
  <si>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</si>
  <si>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</si>
  <si>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</si>
  <si>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</si>
  <si>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</si>
  <si>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</si>
  <si>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</si>
  <si>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</si>
  <si>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</si>
  <si>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</si>
  <si>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</si>
  <si>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</si>
  <si>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</si>
  <si>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</si>
  <si>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</si>
  <si>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</si>
  <si>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</si>
  <si>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</si>
  <si>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</si>
  <si>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</si>
  <si>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</si>
  <si>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</si>
  <si>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</si>
  <si>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</si>
  <si>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</si>
  <si>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</si>
  <si>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</si>
  <si>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</si>
  <si>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</si>
  <si>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</si>
  <si>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</si>
  <si>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</si>
  <si>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</si>
  <si>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</si>
  <si>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</si>
  <si>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</si>
  <si>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</si>
  <si>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</si>
  <si>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</si>
  <si>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</si>
  <si>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</si>
  <si>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</si>
  <si>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</si>
  <si>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</si>
  <si>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</si>
  <si>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</si>
  <si>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</si>
  <si>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</si>
  <si>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</si>
  <si>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</si>
  <si>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</si>
  <si>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</si>
  <si>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</si>
  <si>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</si>
  <si>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</si>
  <si>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</si>
  <si>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</si>
  <si>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</si>
  <si>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</si>
  <si>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</si>
  <si>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</si>
  <si>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</si>
  <si>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</si>
  <si>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</si>
  <si>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</si>
  <si>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</si>
  <si>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</si>
  <si>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</si>
  <si>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</si>
  <si>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</si>
  <si>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</si>
  <si>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</si>
  <si>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</si>
  <si>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</si>
  <si>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</si>
  <si>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</si>
  <si>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</si>
  <si>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</si>
  <si>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</si>
  <si>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</si>
  <si>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</si>
  <si>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</si>
  <si>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</si>
  <si>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</si>
  <si>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</si>
  <si>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</si>
  <si>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</si>
  <si>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</si>
  <si>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</si>
  <si>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</si>
  <si>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</si>
  <si>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</si>
  <si>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</si>
  <si>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</si>
  <si>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</si>
  <si>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</si>
  <si>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</si>
  <si>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</si>
  <si>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</si>
  <si>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</si>
  <si>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</si>
  <si>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</si>
  <si>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</si>
  <si>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</si>
  <si>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</si>
  <si>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</si>
  <si>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</si>
  <si>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</si>
  <si>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</si>
  <si>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</si>
  <si>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</si>
  <si>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</si>
  <si>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</si>
  <si>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</si>
  <si>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</si>
  <si>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</si>
  <si>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</si>
  <si>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</si>
  <si>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</si>
  <si>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</si>
  <si>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</si>
  <si>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</si>
  <si>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</si>
  <si>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</si>
  <si>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</si>
  <si>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</si>
  <si>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</si>
  <si>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</si>
  <si>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</si>
  <si>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</si>
  <si>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</si>
  <si>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</si>
  <si>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</si>
  <si>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</si>
  <si>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</si>
  <si>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</si>
  <si>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</si>
  <si>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</si>
  <si>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</si>
  <si>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</si>
  <si>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</si>
  <si>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</si>
  <si>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</si>
  <si>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</si>
  <si>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</si>
  <si>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</si>
  <si>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</si>
  <si>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</si>
  <si>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</si>
  <si>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</si>
  <si>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</si>
  <si>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</si>
  <si>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</si>
  <si>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</si>
  <si>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</si>
  <si>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</si>
  <si>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</si>
  <si>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</si>
  <si>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</si>
  <si>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</si>
  <si>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</si>
  <si>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</si>
  <si>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</si>
  <si>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</si>
  <si>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</si>
  <si>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</si>
  <si>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</si>
  <si>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</si>
  <si>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</si>
  <si>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</si>
  <si>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</si>
  <si>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</si>
  <si>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</si>
  <si>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</si>
  <si>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</si>
  <si>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</si>
  <si>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</si>
  <si>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</si>
  <si>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</si>
  <si>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</si>
  <si>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</si>
  <si>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</si>
  <si>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</si>
  <si>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</si>
  <si>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</si>
  <si>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</si>
  <si>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</si>
  <si>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</si>
  <si>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</si>
  <si>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</si>
  <si>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</si>
  <si>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</si>
  <si>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</si>
  <si>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</si>
  <si>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</si>
  <si>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</si>
  <si>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</si>
  <si>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</si>
  <si>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</si>
  <si>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</si>
  <si>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</si>
  <si>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</si>
  <si>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</si>
  <si>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</si>
  <si>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</si>
  <si>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</si>
  <si>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</si>
  <si>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</si>
  <si>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</si>
  <si>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</si>
  <si>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</si>
  <si>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</si>
  <si>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</si>
  <si>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</si>
  <si>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</si>
  <si>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</si>
  <si>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</si>
  <si>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</si>
  <si>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</si>
  <si>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</si>
  <si>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</si>
  <si>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</si>
  <si>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</si>
  <si>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</si>
  <si>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</si>
  <si>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</si>
  <si>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</si>
  <si>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</si>
  <si>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</si>
  <si>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</si>
  <si>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</si>
  <si>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</si>
  <si>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</si>
  <si>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</si>
  <si>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</si>
  <si>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</si>
  <si>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</si>
  <si>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</si>
  <si>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</si>
  <si>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</si>
  <si>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</si>
  <si>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</si>
  <si>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</si>
  <si>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</si>
  <si>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</si>
  <si>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</si>
  <si>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</si>
  <si>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</si>
  <si>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</si>
  <si>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</si>
  <si>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</si>
  <si>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</si>
  <si>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</si>
  <si>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</si>
  <si>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</si>
  <si>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</si>
  <si>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</si>
  <si>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</si>
  <si>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</si>
  <si>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</si>
  <si>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</si>
  <si>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</si>
  <si>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</si>
  <si>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</si>
  <si>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</si>
  <si>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</si>
  <si>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</si>
  <si>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</si>
  <si>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</si>
  <si>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</si>
  <si>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</si>
  <si>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</si>
  <si>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</si>
  <si>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</si>
  <si>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</si>
  <si>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</si>
  <si>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</si>
  <si>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</si>
  <si>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</si>
  <si>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</si>
  <si>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</si>
  <si>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</si>
  <si>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</si>
  <si>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</si>
  <si>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</si>
  <si>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</si>
  <si>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</si>
  <si>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</si>
  <si>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</si>
  <si>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</si>
  <si>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</si>
  <si>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</si>
  <si>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</si>
  <si>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</si>
  <si>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</si>
  <si>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</si>
  <si>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</si>
  <si>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</si>
  <si>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</si>
  <si>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</si>
  <si>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</si>
  <si>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</si>
  <si>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</si>
  <si>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</si>
  <si>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</si>
  <si>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</si>
  <si>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</si>
  <si>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</si>
  <si>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</si>
  <si>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</si>
  <si>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</si>
  <si>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</si>
  <si>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</si>
  <si>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</si>
  <si>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</si>
  <si>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</si>
  <si>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</si>
  <si>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</si>
  <si>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</si>
  <si>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</si>
  <si>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</si>
  <si>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</si>
  <si>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</si>
  <si>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</si>
  <si>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</si>
  <si>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</si>
  <si>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</si>
  <si>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</si>
  <si>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</si>
  <si>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</si>
  <si>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</si>
  <si>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</si>
  <si>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</si>
  <si>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</si>
  <si>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</si>
  <si>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</si>
  <si>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</si>
  <si>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</si>
  <si>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</si>
  <si>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</si>
  <si>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</si>
  <si>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</si>
  <si>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</si>
  <si>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</si>
  <si>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</si>
  <si>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</si>
  <si>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</si>
  <si>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</si>
  <si>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</si>
  <si>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</si>
  <si>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</si>
  <si>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</si>
  <si>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</si>
  <si>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</si>
  <si>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</si>
  <si>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</si>
  <si>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</si>
  <si>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</si>
  <si>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</si>
  <si>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</si>
  <si>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</si>
  <si>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</si>
  <si>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</si>
  <si>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</si>
  <si>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</si>
  <si>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</si>
  <si>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</si>
  <si>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</si>
  <si>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</si>
  <si>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</si>
  <si>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</si>
  <si>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</si>
  <si>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</si>
  <si>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</si>
  <si>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</si>
  <si>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</si>
  <si>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</si>
  <si>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</si>
  <si>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</si>
  <si>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</si>
  <si>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</si>
  <si>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</si>
  <si>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</si>
  <si>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</si>
  <si>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</si>
  <si>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</si>
  <si>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</si>
  <si>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</si>
  <si>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</si>
  <si>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</si>
  <si>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</si>
  <si>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</si>
  <si>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</si>
  <si>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</si>
  <si>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</si>
  <si>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</si>
  <si>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</si>
  <si>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</si>
  <si>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</si>
  <si>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</si>
  <si>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</si>
  <si>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</si>
  <si>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</si>
  <si>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</si>
  <si>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</si>
  <si>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</si>
  <si>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</si>
  <si>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</si>
  <si>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</si>
  <si>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</si>
  <si>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</si>
  <si>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</si>
  <si>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</si>
  <si>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</si>
  <si>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</si>
  <si>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</si>
  <si>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</si>
  <si>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</si>
  <si>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</si>
  <si>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</si>
  <si>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</si>
  <si>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</si>
  <si>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</si>
  <si>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</si>
  <si>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</si>
  <si>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</si>
  <si>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</si>
  <si>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</si>
  <si>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</si>
  <si>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</si>
  <si>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</si>
  <si>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</si>
  <si>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</si>
  <si>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</si>
  <si>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</si>
  <si>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</si>
  <si>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</si>
  <si>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</si>
  <si>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</si>
  <si>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</si>
  <si>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</si>
  <si>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</si>
  <si>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</si>
  <si>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</si>
  <si>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</si>
  <si>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</si>
  <si>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</si>
  <si>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</si>
  <si>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</si>
  <si>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</si>
  <si>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</si>
  <si>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</si>
  <si>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</si>
  <si>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</si>
  <si>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</si>
  <si>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</si>
  <si>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</si>
  <si>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</si>
  <si>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</si>
  <si>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</si>
  <si>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</si>
  <si>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</si>
  <si>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</si>
  <si>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</si>
  <si>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</si>
  <si>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</si>
  <si>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</si>
  <si>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</si>
  <si>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</si>
  <si>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</si>
  <si>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</si>
  <si>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</si>
  <si>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</si>
  <si>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</si>
  <si>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</si>
  <si>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</si>
  <si>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</si>
  <si>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</si>
  <si>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</si>
  <si>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</si>
  <si>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</si>
  <si>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</si>
  <si>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</si>
  <si>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</si>
  <si>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</si>
  <si>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</si>
  <si>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</si>
  <si>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</si>
  <si>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</si>
  <si>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</si>
  <si>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</si>
  <si>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</si>
  <si>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</si>
  <si>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</si>
  <si>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</si>
  <si>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</si>
  <si>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</si>
  <si>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</si>
  <si>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</si>
  <si>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</si>
  <si>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</si>
  <si>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</si>
  <si>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</si>
  <si>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</si>
  <si>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</si>
  <si>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</si>
  <si>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</si>
  <si>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</si>
  <si>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</si>
  <si>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</si>
  <si>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</si>
  <si>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</si>
  <si>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</si>
  <si>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</si>
  <si>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</si>
  <si>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</si>
  <si>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</si>
  <si>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</si>
  <si>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</si>
  <si>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</si>
  <si>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</si>
  <si>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</si>
  <si>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</si>
  <si>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</si>
  <si>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</si>
  <si>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</si>
  <si>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</si>
  <si>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</si>
  <si>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</si>
  <si>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</si>
  <si>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</si>
  <si>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</si>
  <si>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</si>
  <si>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</si>
  <si>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</si>
  <si>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</si>
  <si>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</si>
  <si>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</si>
  <si>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</si>
  <si>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</si>
  <si>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</si>
  <si>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</si>
  <si>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</si>
  <si>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</si>
  <si>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</si>
  <si>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</si>
  <si>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</si>
  <si>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</si>
  <si>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</si>
  <si>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</si>
  <si>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</si>
  <si>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</si>
  <si>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</si>
  <si>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</si>
  <si>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</si>
  <si>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</si>
  <si>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</si>
  <si>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</si>
  <si>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</si>
  <si>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</si>
  <si>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</si>
  <si>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</si>
  <si>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</si>
  <si>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</si>
  <si>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</si>
  <si>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</si>
  <si>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</si>
  <si>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</si>
  <si>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</si>
  <si>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</si>
  <si>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</si>
  <si>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</si>
  <si>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</si>
  <si>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</si>
  <si>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</si>
  <si>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</si>
  <si>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</si>
  <si>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</si>
  <si>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</si>
  <si>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</si>
  <si>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</si>
  <si>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</si>
  <si>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</si>
  <si>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</si>
  <si>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</si>
  <si>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</si>
  <si>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</si>
  <si>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</si>
  <si>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</si>
  <si>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</si>
  <si>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</si>
  <si>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</si>
  <si>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</si>
  <si>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</si>
  <si>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</si>
  <si>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</si>
  <si>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</si>
  <si>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</si>
  <si>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</si>
  <si>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</si>
  <si>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</si>
  <si>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</si>
  <si>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</si>
  <si>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</si>
  <si>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</si>
  <si>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</si>
  <si>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</si>
  <si>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</si>
  <si>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</si>
  <si>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</si>
  <si>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</si>
  <si>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</si>
  <si>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</si>
  <si>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</si>
  <si>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</si>
  <si>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</si>
  <si>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</si>
  <si>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</si>
  <si>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</si>
  <si>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</si>
  <si>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</si>
  <si>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</si>
  <si>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</si>
  <si>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</si>
  <si>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</si>
  <si>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</si>
  <si>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</si>
  <si>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</si>
  <si>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</si>
  <si>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</si>
  <si>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</si>
  <si>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</si>
  <si>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</si>
  <si>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</si>
  <si>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</si>
  <si>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</si>
  <si>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</si>
  <si>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</si>
  <si>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</si>
  <si>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</si>
  <si>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</si>
  <si>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</si>
  <si>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</si>
  <si>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</si>
  <si>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</si>
  <si>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</si>
  <si>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</si>
  <si>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</si>
  <si>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</si>
  <si>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</si>
  <si>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</si>
  <si>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</si>
  <si>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</si>
  <si>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</si>
  <si>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</si>
  <si>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</si>
  <si>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</si>
  <si>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</si>
  <si>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</si>
  <si>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</si>
  <si>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</si>
  <si>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</si>
  <si>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</si>
  <si>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</si>
  <si>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</si>
  <si>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</si>
  <si>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</si>
  <si>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</si>
  <si>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</si>
  <si>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</si>
  <si>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</si>
  <si>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</si>
  <si>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</si>
  <si>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</si>
  <si>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</si>
  <si>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</si>
  <si>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</si>
  <si>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</si>
  <si>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</si>
  <si>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</si>
  <si>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</si>
  <si>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</si>
  <si>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</si>
  <si>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</si>
  <si>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</si>
  <si>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</si>
  <si>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</si>
  <si>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</si>
  <si>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</si>
  <si>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</si>
  <si>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</si>
  <si>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</si>
  <si>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</si>
  <si>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</si>
  <si>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</si>
  <si>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</si>
  <si>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</si>
  <si>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</si>
  <si>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</si>
  <si>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</si>
  <si>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</si>
  <si>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</si>
  <si>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</si>
  <si>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</si>
  <si>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</si>
  <si>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</si>
  <si>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</si>
  <si>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</si>
  <si>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</si>
  <si>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</si>
  <si>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</si>
  <si>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</si>
  <si>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</si>
  <si>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</si>
  <si>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</si>
  <si>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</si>
  <si>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</si>
  <si>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</si>
  <si>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</si>
  <si>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</si>
  <si>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</si>
  <si>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</si>
  <si>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</si>
  <si>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</si>
  <si>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</si>
  <si>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</si>
  <si>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</si>
  <si>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</si>
  <si>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</si>
  <si>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</si>
  <si>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</si>
  <si>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</si>
  <si>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</si>
  <si>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</si>
  <si>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</si>
  <si>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</si>
  <si>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</si>
  <si>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</si>
  <si>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</si>
  <si>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</si>
  <si>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</si>
  <si>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</si>
  <si>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</si>
  <si>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</si>
  <si>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</si>
  <si>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</si>
  <si>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</si>
  <si>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</si>
  <si>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</si>
  <si>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</si>
  <si>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</si>
  <si>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</si>
  <si>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</si>
  <si>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</si>
  <si>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</si>
  <si>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</si>
  <si>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</si>
  <si>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</si>
  <si>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</si>
  <si>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</si>
  <si>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</si>
  <si>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</si>
  <si>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</si>
  <si>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</si>
  <si>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</si>
  <si>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</si>
  <si>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</si>
  <si>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</si>
  <si>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</si>
  <si>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</si>
  <si>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</si>
  <si>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</si>
  <si>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</si>
  <si>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</si>
  <si>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</si>
  <si>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</si>
  <si>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</si>
  <si>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</si>
  <si>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</si>
  <si>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</si>
  <si>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</si>
  <si>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</si>
  <si>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</si>
  <si>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</si>
  <si>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</si>
  <si>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</si>
  <si>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</si>
  <si>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</si>
  <si>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</si>
  <si>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</si>
  <si>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</si>
  <si>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</si>
  <si>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</si>
  <si>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</si>
  <si>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</si>
  <si>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</si>
  <si>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</si>
  <si>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</si>
  <si>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</si>
  <si>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</si>
  <si>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</si>
  <si>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</si>
  <si>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</si>
  <si>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</si>
  <si>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</si>
  <si>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</si>
  <si>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</si>
  <si>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</si>
  <si>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</si>
  <si>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</si>
  <si>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</si>
  <si>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</si>
  <si>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</si>
  <si>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</si>
  <si>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</si>
  <si>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</si>
  <si>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</si>
  <si>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</si>
  <si>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</si>
  <si>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</si>
  <si>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</si>
  <si>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</si>
  <si>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</si>
  <si>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</si>
  <si>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</si>
  <si>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</si>
  <si>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</si>
  <si>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</si>
  <si>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</si>
  <si>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</si>
  <si>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</si>
  <si>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</si>
  <si>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</si>
  <si>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</si>
  <si>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</si>
  <si>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</si>
  <si>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</si>
  <si>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</si>
  <si>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</si>
  <si>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</si>
  <si>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</si>
  <si>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</si>
  <si>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</si>
  <si>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</si>
  <si>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</si>
  <si>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</si>
  <si>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</si>
  <si>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</si>
  <si>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</si>
  <si>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</si>
  <si>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</si>
  <si>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</si>
  <si>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</si>
  <si>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</si>
  <si>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</si>
  <si>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</si>
  <si>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</si>
  <si>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</si>
  <si>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</si>
  <si>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</si>
  <si>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</si>
  <si>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</si>
  <si>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</si>
  <si>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</si>
  <si>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</si>
  <si>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</si>
  <si>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</si>
  <si>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</si>
  <si>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</si>
  <si>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</si>
  <si>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</si>
  <si>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</si>
  <si>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</si>
  <si>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</si>
  <si>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</si>
  <si>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</si>
  <si>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</si>
  <si>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</si>
  <si>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</si>
  <si>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</si>
  <si>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</si>
  <si>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</si>
  <si>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</si>
  <si>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</si>
  <si>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</si>
  <si>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</si>
  <si>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</si>
  <si>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</si>
  <si>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</si>
  <si>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</si>
  <si>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</si>
  <si>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</si>
  <si>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</si>
  <si>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</si>
  <si>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</si>
  <si>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</si>
  <si>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</si>
  <si>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</si>
  <si>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</si>
  <si>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</si>
  <si>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</si>
  <si>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</si>
  <si>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</si>
  <si>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</si>
  <si>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</si>
  <si>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</si>
  <si>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</si>
  <si>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</si>
  <si>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</si>
  <si>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</si>
  <si>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</si>
  <si>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</si>
  <si>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</si>
  <si>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</si>
  <si>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</si>
  <si>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</si>
  <si>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</si>
  <si>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</si>
  <si>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</si>
  <si>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</si>
  <si>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</si>
  <si>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</si>
  <si>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</si>
  <si>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</si>
  <si>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</si>
  <si>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</si>
  <si>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</si>
  <si>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</si>
  <si>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</si>
  <si>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</si>
  <si>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</si>
  <si>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</si>
  <si>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</si>
  <si>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</si>
  <si>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</si>
  <si>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</si>
  <si>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</si>
  <si>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</si>
  <si>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</si>
  <si>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</si>
  <si>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</si>
  <si>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</si>
  <si>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</si>
  <si>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</si>
  <si>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</si>
  <si>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</si>
  <si>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</si>
  <si>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</si>
  <si>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</si>
  <si>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</si>
  <si>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</si>
  <si>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</si>
  <si>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</si>
  <si>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</si>
  <si>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</si>
  <si>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</si>
  <si>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</si>
  <si>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</si>
  <si>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</si>
  <si>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</si>
  <si>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</si>
  <si>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</si>
  <si>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</si>
  <si>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</si>
  <si>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</si>
  <si>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</si>
  <si>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</si>
  <si>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</si>
  <si>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</si>
  <si>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</si>
  <si>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</si>
  <si>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</si>
  <si>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</si>
  <si>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</si>
  <si>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</si>
  <si>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</si>
  <si>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</si>
  <si>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</si>
  <si>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</si>
  <si>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</si>
  <si>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</si>
  <si>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</si>
  <si>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</si>
  <si>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</si>
  <si>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</si>
  <si>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</si>
  <si>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</si>
  <si>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</si>
  <si>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</si>
  <si>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</si>
  <si>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</si>
  <si>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</si>
  <si>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</si>
  <si>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</si>
  <si>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</si>
  <si>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</si>
  <si>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</si>
  <si>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</si>
  <si>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</si>
  <si>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</si>
  <si>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</si>
  <si>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</si>
  <si>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</si>
  <si>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</si>
  <si>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</si>
  <si>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</si>
  <si>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</si>
  <si>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</si>
  <si>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</si>
  <si>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</si>
  <si>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</si>
  <si>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</si>
  <si>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</si>
  <si>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</si>
  <si>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</si>
  <si>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</si>
  <si>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</si>
  <si>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</si>
  <si>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</si>
  <si>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</si>
  <si>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</si>
  <si>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</si>
  <si>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</si>
  <si>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</si>
  <si>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</si>
  <si>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</si>
  <si>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</si>
  <si>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</si>
  <si>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</si>
  <si>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</si>
  <si>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</si>
  <si>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</si>
  <si>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</si>
  <si>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</si>
  <si>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</si>
  <si>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</si>
  <si>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</si>
  <si>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</si>
  <si>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</si>
  <si>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</si>
  <si>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</si>
  <si>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</si>
  <si>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</si>
  <si>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</si>
  <si>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</si>
  <si>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</si>
  <si>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</si>
  <si>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</si>
  <si>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</si>
  <si>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</si>
  <si>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</si>
  <si>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</si>
  <si>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</si>
  <si>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</si>
  <si>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</si>
  <si>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</si>
  <si>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</si>
  <si>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</si>
  <si>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</si>
  <si>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</si>
  <si>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</si>
  <si>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</si>
  <si>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</si>
  <si>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</si>
  <si>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</si>
  <si>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</si>
  <si>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</si>
  <si>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</si>
  <si>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</si>
  <si>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</si>
  <si>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</si>
  <si>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</si>
  <si>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</si>
  <si>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</si>
  <si>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</si>
  <si>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</si>
  <si>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</si>
  <si>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</si>
  <si>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</si>
  <si>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</si>
  <si>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</si>
  <si>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</si>
  <si>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</si>
  <si>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</si>
  <si>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</si>
  <si>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</si>
  <si>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</si>
  <si>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</si>
  <si>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</si>
  <si>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</si>
  <si>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</si>
  <si>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</si>
  <si>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</si>
  <si>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</si>
  <si>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</si>
  <si>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</si>
  <si>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</si>
  <si>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</si>
  <si>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</si>
  <si>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</si>
  <si>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</si>
  <si>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</si>
  <si>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</si>
  <si>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</si>
  <si>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</si>
  <si>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</si>
  <si>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</si>
  <si>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</si>
  <si>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</si>
  <si>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</si>
  <si>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</si>
  <si>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</si>
  <si>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</si>
  <si>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</si>
  <si>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</si>
  <si>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</si>
  <si>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</si>
  <si>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</si>
  <si>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</si>
  <si>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</si>
  <si>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</si>
  <si>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</si>
  <si>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</si>
  <si>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</si>
  <si>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</si>
  <si>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</si>
  <si>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</si>
  <si>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</si>
  <si>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</si>
  <si>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</si>
  <si>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</si>
  <si>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</si>
  <si>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</si>
  <si>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</si>
  <si>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</si>
  <si>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</si>
  <si>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</si>
  <si>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</si>
  <si>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</si>
  <si>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</si>
  <si>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</si>
  <si>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</si>
  <si>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</si>
  <si>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</si>
  <si>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</si>
  <si>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</si>
  <si>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</si>
  <si>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</si>
  <si>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</si>
  <si>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</si>
  <si>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</si>
  <si>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</si>
  <si>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</si>
  <si>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</si>
  <si>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</si>
  <si>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</si>
  <si>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</si>
  <si>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</si>
  <si>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</si>
  <si>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</si>
  <si>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</si>
  <si>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</si>
  <si>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</si>
  <si>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</si>
  <si>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</si>
  <si>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</si>
  <si>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</si>
  <si>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</si>
  <si>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</si>
  <si>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</si>
  <si>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</si>
  <si>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</si>
  <si>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</si>
  <si>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</si>
  <si>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</si>
  <si>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</si>
  <si>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</si>
  <si>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</si>
  <si>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</si>
  <si>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</si>
  <si>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</si>
  <si>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</si>
  <si>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</si>
  <si>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</si>
  <si>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</si>
  <si>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</si>
  <si>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</si>
  <si>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</si>
  <si>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</si>
  <si>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</si>
  <si>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</si>
  <si>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</si>
  <si>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</si>
  <si>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</si>
  <si>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</si>
  <si>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</si>
  <si>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</si>
  <si>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</si>
  <si>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</si>
  <si>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</si>
  <si>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</si>
  <si>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</si>
  <si>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</si>
  <si>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</si>
  <si>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</si>
  <si>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</si>
  <si>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</si>
  <si>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</si>
  <si>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</si>
  <si>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</si>
  <si>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</si>
  <si>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</si>
  <si>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</si>
  <si>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</si>
  <si>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</si>
  <si>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</si>
  <si>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</si>
  <si>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</si>
  <si>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</si>
  <si>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</si>
  <si>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</si>
  <si>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</si>
  <si>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</si>
  <si>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</si>
  <si>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</si>
  <si>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</si>
  <si>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</si>
  <si>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</si>
  <si>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</si>
  <si>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</si>
  <si>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</si>
  <si>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</si>
  <si>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</si>
  <si>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</si>
  <si>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</si>
  <si>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</si>
  <si>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</si>
  <si>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</si>
  <si>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</si>
  <si>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</si>
  <si>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</si>
  <si>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</si>
  <si>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</si>
  <si>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</si>
  <si>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</si>
  <si>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</si>
  <si>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</si>
  <si>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</si>
  <si>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</si>
  <si>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</si>
  <si>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</si>
  <si>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</si>
  <si>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</si>
  <si>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</si>
  <si>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</si>
  <si>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</si>
  <si>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</si>
  <si>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</si>
  <si>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</si>
  <si>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</si>
  <si>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</si>
  <si>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</si>
  <si>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</si>
  <si>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</si>
  <si>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</si>
  <si>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</si>
  <si>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</si>
  <si>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</si>
  <si>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</si>
  <si>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</si>
  <si>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</si>
  <si>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</si>
  <si>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</si>
  <si>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</si>
  <si>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</si>
  <si>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</si>
  <si>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</si>
  <si>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</si>
  <si>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</si>
  <si>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</si>
  <si>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</si>
  <si>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</si>
  <si>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</si>
  <si>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</si>
  <si>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</si>
  <si>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</si>
  <si>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</si>
  <si>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</si>
  <si>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</si>
  <si>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</si>
  <si>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</si>
  <si>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</si>
  <si>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</si>
  <si>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</si>
  <si>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</si>
  <si>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</si>
  <si>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</si>
  <si>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</si>
  <si>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</si>
  <si>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</si>
  <si>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</si>
  <si>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</si>
  <si>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</si>
  <si>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</si>
  <si>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</si>
  <si>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</si>
  <si>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</si>
  <si>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</si>
  <si>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</si>
  <si>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</si>
  <si>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</si>
  <si>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</si>
  <si>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</si>
  <si>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</si>
  <si>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</si>
  <si>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</si>
  <si>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</si>
  <si>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</si>
  <si>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</si>
  <si>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</si>
  <si>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</si>
  <si>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</si>
  <si>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</si>
  <si>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</si>
  <si>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</si>
  <si>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</si>
  <si>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</si>
  <si>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</si>
  <si>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</si>
  <si>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</si>
  <si>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</si>
  <si>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</si>
  <si>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</si>
  <si>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</si>
  <si>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</si>
  <si>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</si>
  <si>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</si>
  <si>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</si>
  <si>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</si>
  <si>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</si>
  <si>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</si>
  <si>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</si>
  <si>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</si>
  <si>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</si>
  <si>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</si>
  <si>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</si>
  <si>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</si>
  <si>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</si>
  <si>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</si>
  <si>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</si>
  <si>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</si>
  <si>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</si>
  <si>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</si>
  <si>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</si>
  <si>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</si>
  <si>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</si>
  <si>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</si>
  <si>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</si>
  <si>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</si>
  <si>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</si>
  <si>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</si>
  <si>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</si>
  <si>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</si>
  <si>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</si>
  <si>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</si>
  <si>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</si>
  <si>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</si>
  <si>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</si>
  <si>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</si>
  <si>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</si>
  <si>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</si>
  <si>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</si>
  <si>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</si>
  <si>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</si>
  <si>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</si>
  <si>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</si>
  <si>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</si>
  <si>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</si>
  <si>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</si>
  <si>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</si>
  <si>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</si>
  <si>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</si>
  <si>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</si>
  <si>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</si>
  <si>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</si>
  <si>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</si>
  <si>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</si>
  <si>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</si>
  <si>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</si>
  <si>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</si>
  <si>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</si>
  <si>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</si>
  <si>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</si>
  <si>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</si>
  <si>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</si>
  <si>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</si>
  <si>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</si>
  <si>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</si>
  <si>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</si>
  <si>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</si>
  <si>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</si>
  <si>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</si>
  <si>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</si>
  <si>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</si>
  <si>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</si>
  <si>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</si>
  <si>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</si>
  <si>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</si>
  <si>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</si>
  <si>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</si>
  <si>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</si>
  <si>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</si>
  <si>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</si>
  <si>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</si>
  <si>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</si>
  <si>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</si>
  <si>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</si>
  <si>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</si>
  <si>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</si>
  <si>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</si>
  <si>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</si>
  <si>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</si>
  <si>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</si>
  <si>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</si>
  <si>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</si>
  <si>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</si>
  <si>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</si>
  <si>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</si>
  <si>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</si>
  <si>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</si>
  <si>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</si>
  <si>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</si>
  <si>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</si>
  <si>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</si>
  <si>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</si>
  <si>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</si>
  <si>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</si>
  <si>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</si>
  <si>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</si>
  <si>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</si>
  <si>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</si>
  <si>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</si>
  <si>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</si>
  <si>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</si>
  <si>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</si>
  <si>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</si>
  <si>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</si>
  <si>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</si>
  <si>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</si>
  <si>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</si>
  <si>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</si>
  <si>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</si>
  <si>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</si>
  <si>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</si>
  <si>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</si>
  <si>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</si>
  <si>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</si>
  <si>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</si>
  <si>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</si>
  <si>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</si>
  <si>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</si>
  <si>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</si>
  <si>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</si>
  <si>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</si>
  <si>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</si>
  <si>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</si>
  <si>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</si>
  <si>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</si>
  <si>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</si>
  <si>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</si>
  <si>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</si>
  <si>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</si>
  <si>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</si>
  <si>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</si>
  <si>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</si>
  <si>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</si>
  <si>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</si>
  <si>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</si>
  <si>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</si>
  <si>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</si>
  <si>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</si>
  <si>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</si>
  <si>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</si>
  <si>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</si>
  <si>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</si>
  <si>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</si>
  <si>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</si>
  <si>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</si>
  <si>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</si>
  <si>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</si>
  <si>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</si>
  <si>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</si>
  <si>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</si>
  <si>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</si>
  <si>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</si>
  <si>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</si>
  <si>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</si>
  <si>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</si>
  <si>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</si>
  <si>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</si>
  <si>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</si>
  <si>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</si>
  <si>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</si>
  <si>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</si>
  <si>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</si>
  <si>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</si>
  <si>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</si>
  <si>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</si>
  <si>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</si>
  <si>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</si>
  <si>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</si>
  <si>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</si>
  <si>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</si>
  <si>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</si>
  <si>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</si>
  <si>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</si>
  <si>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</si>
  <si>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</si>
  <si>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</si>
  <si>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</si>
  <si>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</si>
  <si>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</si>
  <si>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</si>
  <si>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</si>
  <si>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</si>
  <si>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</si>
  <si>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</si>
  <si>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</si>
  <si>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</si>
  <si>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</si>
  <si>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</si>
  <si>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</si>
  <si>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</si>
  <si>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</si>
  <si>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</si>
  <si>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</si>
  <si>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</si>
  <si>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</si>
  <si>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</si>
  <si>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</si>
  <si>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</si>
  <si>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</si>
  <si>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</si>
  <si>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</si>
  <si>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</si>
  <si>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</si>
  <si>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</si>
  <si>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</si>
  <si>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</si>
  <si>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</si>
  <si>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</si>
  <si>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</si>
  <si>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</si>
  <si>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</si>
  <si>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</si>
  <si>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</si>
  <si>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</si>
  <si>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</si>
  <si>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</si>
  <si>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</si>
  <si>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</si>
  <si>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</si>
  <si>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</si>
  <si>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</si>
  <si>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</si>
  <si>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</si>
  <si>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</si>
  <si>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</si>
  <si>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</si>
  <si>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</si>
  <si>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</si>
  <si>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</si>
  <si>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</si>
  <si>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</si>
  <si>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</si>
  <si>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</si>
  <si>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</si>
  <si>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</si>
  <si>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</si>
  <si>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</si>
  <si>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</si>
  <si>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</si>
  <si>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</si>
  <si>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</si>
  <si>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</si>
  <si>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</si>
  <si>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</si>
  <si>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</si>
  <si>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</si>
  <si>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</si>
  <si>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</si>
  <si>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</si>
  <si>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</si>
  <si>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</si>
  <si>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</si>
  <si>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</si>
  <si>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</si>
  <si>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</si>
  <si>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</si>
  <si>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</si>
  <si>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</si>
  <si>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</si>
  <si>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</si>
  <si>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</si>
  <si>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</si>
  <si>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</si>
  <si>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</si>
  <si>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</si>
  <si>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</si>
  <si>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</si>
  <si>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</si>
  <si>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</si>
  <si>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</si>
  <si>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</si>
  <si>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</si>
  <si>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</si>
  <si>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</si>
  <si>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</si>
  <si>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</si>
  <si>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</si>
  <si>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</si>
  <si>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</si>
  <si>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</si>
  <si>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</si>
  <si>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</si>
  <si>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</si>
  <si>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</si>
  <si>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</si>
  <si>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</si>
  <si>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</si>
  <si>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</si>
  <si>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</si>
  <si>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</si>
  <si>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</si>
  <si>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</si>
  <si>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</si>
  <si>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</si>
  <si>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</si>
  <si>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</si>
  <si>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</si>
  <si>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</si>
  <si>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</si>
  <si>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</si>
  <si>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</si>
  <si>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</si>
  <si>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</si>
  <si>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</si>
  <si>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</si>
  <si>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</si>
  <si>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</si>
  <si>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</si>
  <si>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</si>
  <si>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</si>
  <si>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</si>
  <si>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</si>
  <si>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</si>
  <si>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</si>
  <si>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</si>
  <si>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</si>
  <si>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</si>
  <si>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</si>
  <si>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</si>
  <si>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</si>
  <si>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</si>
  <si>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</si>
  <si>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</si>
  <si>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</si>
  <si>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</si>
  <si>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</si>
  <si>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</si>
  <si>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</si>
  <si>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</si>
  <si>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</si>
  <si>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</si>
  <si>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</si>
  <si>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</si>
  <si>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</si>
  <si>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</si>
  <si>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</si>
  <si>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</si>
  <si>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</si>
  <si>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</si>
  <si>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</si>
  <si>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</si>
  <si>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</si>
  <si>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</si>
  <si>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</si>
  <si>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</si>
  <si>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</si>
  <si>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</si>
  <si>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</si>
  <si>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</si>
  <si>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</si>
  <si>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</si>
  <si>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</si>
  <si>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</si>
  <si>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</si>
  <si>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</si>
  <si>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</si>
  <si>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</si>
  <si>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</si>
  <si>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</si>
  <si>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</si>
  <si>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</si>
  <si>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</si>
  <si>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</si>
  <si>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</si>
  <si>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</si>
  <si>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</si>
  <si>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</si>
  <si>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</si>
  <si>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</si>
  <si>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</si>
  <si>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</si>
  <si>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</si>
  <si>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</si>
  <si>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</si>
  <si>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</si>
  <si>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</si>
  <si>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</si>
  <si>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</si>
  <si>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</si>
  <si>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</si>
  <si>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</si>
  <si>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</si>
  <si>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</si>
  <si>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</si>
  <si>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</si>
  <si>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</si>
  <si>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</si>
  <si>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</si>
  <si>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</si>
  <si>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</si>
  <si>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</si>
  <si>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</si>
  <si>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</si>
  <si>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</si>
  <si>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</si>
  <si>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</si>
  <si>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</si>
  <si>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</si>
  <si>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</si>
  <si>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</si>
  <si>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</si>
  <si>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</si>
  <si>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</si>
  <si>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</si>
  <si>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</si>
  <si>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</si>
  <si>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</si>
  <si>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</si>
  <si>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</si>
  <si>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</si>
  <si>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</si>
  <si>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</si>
  <si>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</si>
  <si>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</si>
  <si>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</si>
  <si>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</si>
  <si>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</si>
  <si>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</si>
  <si>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</si>
  <si>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</si>
  <si>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</si>
  <si>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</si>
  <si>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</si>
  <si>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</si>
  <si>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</si>
  <si>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</si>
  <si>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</si>
  <si>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</si>
  <si>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</si>
  <si>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</si>
  <si>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</si>
  <si>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</si>
  <si>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</si>
  <si>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</si>
  <si>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</si>
  <si>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</si>
  <si>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</si>
  <si>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</si>
  <si>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</si>
  <si>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</si>
  <si>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</si>
  <si>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</si>
  <si>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</si>
  <si>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</si>
  <si>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</si>
  <si>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</si>
  <si>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</si>
  <si>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</si>
  <si>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</si>
  <si>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</si>
  <si>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</si>
  <si>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</si>
  <si>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</si>
  <si>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</si>
  <si>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</si>
  <si>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</si>
  <si>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</si>
  <si>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</si>
  <si>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</si>
  <si>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</si>
  <si>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</si>
  <si>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</si>
  <si>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</si>
  <si>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</si>
  <si>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</si>
  <si>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</si>
  <si>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</si>
  <si>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</si>
  <si>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</si>
  <si>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</si>
  <si>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</si>
  <si>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</si>
  <si>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</si>
  <si>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</si>
  <si>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</si>
  <si>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</si>
  <si>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</si>
  <si>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</si>
  <si>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</si>
  <si>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</si>
  <si>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</si>
  <si>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</si>
  <si>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</si>
  <si>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</si>
  <si>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</si>
  <si>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</si>
  <si>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</si>
  <si>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</si>
  <si>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</si>
  <si>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</si>
  <si>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</si>
  <si>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</si>
  <si>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</si>
  <si>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</si>
  <si>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</si>
  <si>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</si>
  <si>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</si>
  <si>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</si>
  <si>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</si>
  <si>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</si>
  <si>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</si>
  <si>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</si>
  <si>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</si>
  <si>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</si>
  <si>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</si>
  <si>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</si>
  <si>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</si>
  <si>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</si>
  <si>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</si>
  <si>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</si>
  <si>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</si>
  <si>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</si>
  <si>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</si>
  <si>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</si>
  <si>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</si>
  <si>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</si>
  <si>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</si>
  <si>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</si>
  <si>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</si>
  <si>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</si>
  <si>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</si>
  <si>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</si>
  <si>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</si>
  <si>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</si>
  <si>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</si>
  <si>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</si>
  <si>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</si>
  <si>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</si>
  <si>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</si>
  <si>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</si>
  <si>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</si>
  <si>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</si>
  <si>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</si>
  <si>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</si>
  <si>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</si>
  <si>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</si>
  <si>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</si>
  <si>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</si>
  <si>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</si>
  <si>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</si>
  <si>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</si>
  <si>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</si>
  <si>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</si>
  <si>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</si>
  <si>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</si>
  <si>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</si>
  <si>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</si>
  <si>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</si>
  <si>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</si>
  <si>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</si>
  <si>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</si>
  <si>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</si>
  <si>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</si>
  <si>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</si>
  <si>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</si>
  <si>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</si>
  <si>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</si>
  <si>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</si>
  <si>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</si>
  <si>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</si>
  <si>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</si>
  <si>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</si>
  <si>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</si>
  <si>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</si>
  <si>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</si>
  <si>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</si>
  <si>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</si>
  <si>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</si>
  <si>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</si>
  <si>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</si>
  <si>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</si>
  <si>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</si>
  <si>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</si>
  <si>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</si>
  <si>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</si>
  <si>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</si>
  <si>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</si>
  <si>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</si>
  <si>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</si>
  <si>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</si>
  <si>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</si>
  <si>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</si>
  <si>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</si>
  <si>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</si>
  <si>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</si>
  <si>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</si>
  <si>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</si>
  <si>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</si>
  <si>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</si>
  <si>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</si>
  <si>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</si>
  <si>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</si>
  <si>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</si>
  <si>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</si>
  <si>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</si>
  <si>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</si>
  <si>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</si>
  <si>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</si>
  <si>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</si>
  <si>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</si>
  <si>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</si>
  <si>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</si>
  <si>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</si>
  <si>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</si>
  <si>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</si>
  <si>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</si>
  <si>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</si>
  <si>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</si>
  <si>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</si>
  <si>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</si>
  <si>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</si>
  <si>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</si>
  <si>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</si>
  <si>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</si>
  <si>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</si>
  <si>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</si>
  <si>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</si>
  <si>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</si>
  <si>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</si>
  <si>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</si>
  <si>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</si>
  <si>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</si>
  <si>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</si>
  <si>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</si>
  <si>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</si>
  <si>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</si>
  <si>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</si>
  <si>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</si>
  <si>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</si>
  <si>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</si>
  <si>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</si>
  <si>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</si>
  <si>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</si>
  <si>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</si>
  <si>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</si>
  <si>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</si>
  <si>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</si>
  <si>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</si>
  <si>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</si>
  <si>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</si>
  <si>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</si>
  <si>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</si>
  <si>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</si>
  <si>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</si>
  <si>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</si>
  <si>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</si>
  <si>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</si>
  <si>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</si>
  <si>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</si>
  <si>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</si>
  <si>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</si>
  <si>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</si>
  <si>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</si>
  <si>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</si>
  <si>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</si>
  <si>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</si>
  <si>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</si>
  <si>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</si>
  <si>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</si>
  <si>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</si>
  <si>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</si>
  <si>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</si>
  <si>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</si>
  <si>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</si>
  <si>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</si>
  <si>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</si>
  <si>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</si>
  <si>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</si>
  <si>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</si>
  <si>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</si>
  <si>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</si>
  <si>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</si>
  <si>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</si>
  <si>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</si>
  <si>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</si>
  <si>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</si>
  <si>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</si>
  <si>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</si>
  <si>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</si>
  <si>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</si>
  <si>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</si>
  <si>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</si>
  <si>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</si>
  <si>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</si>
  <si>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</si>
  <si>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</si>
  <si>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</si>
  <si>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</si>
  <si>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</si>
  <si>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</si>
  <si>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</si>
  <si>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</si>
  <si>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</si>
  <si>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</si>
  <si>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</si>
  <si>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</si>
  <si>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</si>
  <si>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</si>
  <si>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</si>
  <si>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</si>
  <si>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</si>
  <si>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</si>
  <si>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</si>
  <si>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</si>
  <si>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</si>
  <si>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</si>
  <si>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</si>
  <si>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</si>
  <si>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</si>
  <si>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</si>
  <si>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</si>
  <si>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</si>
  <si>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</si>
  <si>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</si>
  <si>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</si>
  <si>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</si>
  <si>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</si>
  <si>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</si>
  <si>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</si>
  <si>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</si>
  <si>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</si>
  <si>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</si>
  <si>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</si>
  <si>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</si>
  <si>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</si>
  <si>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</si>
  <si>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</si>
  <si>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</si>
  <si>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</si>
  <si>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</si>
  <si>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</si>
  <si>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</si>
  <si>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</si>
  <si>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</si>
  <si>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</si>
  <si>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</si>
  <si>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</si>
  <si>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</si>
  <si>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</si>
  <si>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</si>
  <si>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</si>
  <si>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</si>
  <si>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</si>
  <si>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</si>
  <si>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</si>
  <si>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</si>
  <si>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</si>
  <si>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</si>
  <si>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</si>
  <si>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</si>
  <si>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</si>
  <si>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</si>
  <si>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</si>
  <si>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</si>
  <si>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</si>
  <si>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</si>
  <si>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</si>
  <si>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</si>
  <si>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</si>
  <si>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</si>
  <si>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</si>
  <si>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</si>
  <si>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</si>
  <si>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</si>
  <si>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</si>
  <si>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</si>
  <si>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</si>
  <si>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</si>
  <si>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</si>
  <si>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</si>
  <si>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</si>
  <si>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</si>
  <si>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</si>
  <si>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</si>
  <si>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</si>
  <si>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</si>
  <si>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</si>
  <si>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</si>
  <si>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</si>
  <si>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</si>
  <si>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</si>
  <si>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</si>
  <si>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</si>
  <si>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</si>
  <si>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</si>
  <si>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</si>
  <si>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</si>
  <si>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</si>
  <si>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</si>
  <si>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</si>
  <si>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</si>
  <si>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</si>
  <si>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</si>
  <si>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</si>
  <si>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</si>
  <si>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</si>
  <si>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</si>
  <si>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</si>
  <si>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</si>
  <si>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</si>
  <si>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</si>
  <si>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</si>
  <si>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</si>
  <si>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</si>
  <si>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</si>
  <si>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</si>
  <si>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</si>
  <si>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</si>
  <si>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</si>
  <si>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</si>
  <si>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</si>
  <si>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</si>
  <si>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</si>
  <si>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</si>
  <si>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</si>
  <si>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</si>
  <si>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</si>
  <si>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</si>
  <si>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</si>
  <si>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</si>
  <si>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</si>
  <si>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</si>
  <si>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</si>
  <si>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</si>
  <si>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</si>
  <si>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</si>
  <si>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</si>
  <si>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</si>
  <si>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</si>
  <si>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</si>
  <si>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</si>
  <si>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</si>
  <si>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</si>
  <si>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</si>
  <si>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</si>
  <si>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</si>
  <si>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</si>
  <si>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</si>
  <si>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</si>
  <si>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</si>
  <si>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</si>
  <si>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</si>
  <si>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</si>
  <si>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</si>
  <si>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</si>
  <si>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</si>
  <si>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</si>
  <si>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</si>
  <si>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</si>
  <si>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</si>
  <si>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</si>
  <si>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</si>
  <si>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</si>
  <si>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</si>
  <si>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</si>
  <si>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</si>
  <si>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</si>
  <si>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</si>
  <si>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</si>
  <si>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</si>
  <si>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</si>
  <si>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</si>
  <si>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</si>
  <si>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</si>
  <si>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</si>
  <si>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</si>
  <si>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</si>
  <si>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</si>
  <si>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</si>
  <si>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</si>
  <si>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</si>
  <si>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</si>
  <si>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</si>
  <si>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</si>
  <si>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</si>
  <si>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</si>
  <si>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</si>
  <si>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</si>
  <si>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</si>
  <si>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</si>
  <si>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</si>
  <si>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</si>
  <si>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</si>
  <si>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</si>
  <si>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</si>
  <si>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</si>
  <si>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</si>
  <si>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</si>
  <si>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</si>
  <si>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</si>
  <si>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</si>
  <si>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</si>
  <si>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</si>
  <si>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</si>
  <si>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</si>
  <si>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</si>
  <si>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</si>
  <si>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</si>
  <si>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</si>
  <si>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</si>
  <si>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</si>
  <si>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</si>
  <si>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</si>
  <si>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</si>
  <si>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</si>
  <si>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</si>
  <si>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</si>
  <si>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</si>
  <si>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</si>
  <si>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</si>
  <si>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</si>
  <si>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</si>
  <si>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</si>
  <si>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</si>
  <si>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</si>
  <si>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</si>
  <si>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</si>
  <si>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</si>
  <si>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</si>
  <si>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</si>
  <si>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</si>
  <si>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</si>
  <si>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</si>
  <si>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</si>
  <si>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</si>
  <si>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</si>
  <si>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</si>
  <si>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</si>
  <si>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</si>
  <si>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</si>
  <si>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</si>
  <si>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</si>
  <si>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</si>
  <si>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</si>
  <si>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</si>
  <si>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</si>
  <si>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</si>
  <si>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</si>
  <si>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</si>
  <si>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</si>
  <si>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</si>
  <si>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</si>
  <si>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</si>
  <si>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</si>
  <si>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</si>
  <si>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</si>
  <si>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</si>
  <si>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</si>
  <si>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</si>
  <si>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</si>
  <si>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</si>
  <si>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</si>
  <si>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</si>
  <si>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</si>
  <si>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</si>
  <si>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</si>
  <si>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</si>
  <si>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</si>
  <si>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</si>
  <si>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</si>
  <si>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</si>
  <si>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</si>
  <si>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</si>
  <si>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</si>
  <si>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</si>
  <si>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</si>
  <si>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</si>
  <si>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</si>
  <si>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</si>
  <si>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</si>
  <si>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</si>
  <si>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</si>
  <si>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</si>
  <si>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</si>
  <si>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</si>
  <si>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</si>
  <si>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</si>
  <si>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</si>
  <si>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</si>
  <si>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</si>
  <si>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</si>
  <si>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</si>
  <si>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</si>
  <si>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</si>
  <si>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</si>
  <si>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</si>
  <si>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</si>
  <si>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</si>
  <si>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</si>
  <si>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</si>
  <si>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</si>
  <si>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</si>
  <si>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</si>
  <si>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</si>
  <si>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</si>
  <si>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</si>
  <si>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</si>
  <si>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</si>
  <si>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</si>
  <si>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</si>
  <si>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</si>
  <si>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</si>
  <si>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</si>
  <si>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</si>
  <si>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</si>
  <si>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</si>
  <si>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</si>
  <si>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</si>
  <si>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</si>
  <si>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</si>
  <si>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</si>
  <si>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</si>
  <si>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</si>
  <si>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</si>
  <si>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</si>
  <si>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</si>
  <si>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</si>
  <si>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</si>
  <si>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</si>
  <si>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</si>
  <si>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</si>
  <si>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</si>
  <si>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</si>
  <si>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</si>
  <si>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</si>
  <si>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</si>
  <si>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</si>
  <si>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</si>
  <si>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</si>
  <si>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</si>
  <si>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</si>
  <si>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</si>
  <si>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</si>
  <si>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</si>
  <si>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</si>
  <si>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</si>
  <si>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</si>
  <si>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</si>
  <si>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</si>
  <si>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</si>
  <si>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</si>
  <si>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</si>
  <si>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</si>
  <si>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</si>
  <si>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</si>
  <si>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</si>
  <si>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</si>
  <si>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</si>
  <si>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</si>
  <si>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</si>
  <si>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</si>
  <si>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</si>
  <si>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</si>
  <si>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</si>
  <si>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</si>
  <si>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</si>
  <si>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</si>
  <si>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</si>
  <si>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</si>
  <si>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</si>
  <si>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</si>
  <si>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</si>
  <si>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</si>
  <si>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</si>
  <si>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</si>
  <si>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</si>
  <si>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</si>
  <si>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</si>
  <si>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</si>
  <si>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</si>
  <si>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</si>
  <si>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</si>
  <si>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</si>
  <si>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</si>
  <si>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</si>
  <si>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</si>
  <si>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</si>
  <si>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</si>
  <si>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</si>
  <si>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</si>
  <si>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</si>
  <si>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</si>
  <si>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</si>
  <si>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</si>
  <si>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</si>
  <si>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</si>
  <si>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</si>
  <si>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</si>
  <si>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</si>
  <si>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</si>
  <si>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</si>
  <si>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</si>
  <si>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</si>
  <si>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</si>
  <si>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</si>
  <si>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</si>
  <si>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</si>
  <si>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</si>
  <si>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</si>
  <si>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</si>
  <si>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</si>
  <si>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</si>
  <si>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</si>
  <si>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</si>
  <si>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</si>
  <si>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</si>
  <si>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</si>
  <si>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</si>
  <si>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</si>
  <si>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</si>
  <si>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</si>
  <si>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</si>
  <si>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</si>
  <si>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</si>
  <si>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</si>
  <si>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</si>
  <si>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</si>
  <si>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</si>
  <si>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</si>
  <si>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</si>
  <si>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</si>
  <si>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</si>
  <si>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</si>
  <si>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</si>
  <si>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</si>
  <si>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</si>
  <si>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</si>
  <si>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</si>
  <si>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</si>
  <si>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</si>
  <si>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</si>
  <si>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</si>
  <si>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</si>
  <si>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</si>
  <si>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</si>
  <si>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</si>
  <si>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</si>
  <si>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</si>
  <si>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</si>
  <si>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</si>
  <si>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</si>
  <si>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</si>
  <si>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</si>
  <si>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</si>
  <si>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</si>
  <si>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</si>
  <si>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</si>
  <si>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</si>
  <si>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</si>
  <si>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</si>
  <si>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</si>
  <si>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</si>
  <si>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</si>
  <si>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</si>
  <si>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</si>
  <si>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</si>
  <si>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</si>
  <si>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</si>
  <si>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</si>
  <si>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</si>
  <si>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</si>
  <si>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</si>
  <si>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</si>
  <si>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</si>
  <si>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</si>
  <si>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</si>
  <si>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</si>
  <si>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</si>
  <si>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</si>
  <si>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</si>
  <si>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</si>
  <si>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</si>
  <si>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</si>
  <si>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</si>
  <si>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</si>
  <si>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</si>
  <si>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</si>
  <si>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</si>
  <si>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</si>
  <si>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</si>
  <si>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</si>
  <si>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</si>
  <si>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</si>
  <si>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</si>
  <si>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</si>
  <si>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</si>
  <si>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</si>
  <si>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</si>
  <si>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</si>
  <si>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</si>
  <si>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</si>
  <si>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</si>
  <si>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</si>
  <si>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</si>
  <si>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</si>
  <si>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</si>
  <si>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</si>
  <si>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</si>
  <si>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</si>
  <si>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</si>
  <si>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</si>
  <si>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</si>
  <si>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</si>
  <si>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</si>
  <si>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</si>
  <si>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</si>
  <si>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</si>
  <si>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</si>
  <si>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</si>
  <si>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</si>
  <si>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</si>
  <si>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</si>
  <si>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</si>
  <si>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</si>
  <si>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</si>
  <si>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</si>
  <si>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</si>
  <si>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</si>
  <si>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</si>
  <si>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</si>
  <si>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</si>
  <si>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</si>
  <si>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</si>
  <si>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</si>
  <si>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</si>
  <si>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</si>
  <si>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</si>
  <si>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</si>
  <si>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</si>
  <si>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</si>
  <si>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</si>
  <si>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</si>
  <si>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</si>
  <si>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</si>
  <si>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</si>
  <si>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</si>
  <si>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</si>
  <si>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</si>
  <si>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</si>
  <si>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</si>
  <si>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</si>
  <si>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</si>
  <si>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</si>
  <si>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</si>
  <si>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</si>
  <si>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</si>
  <si>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</si>
  <si>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</si>
  <si>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</si>
  <si>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</si>
  <si>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</si>
  <si>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</si>
  <si>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</si>
  <si>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</si>
  <si>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</si>
  <si>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</si>
  <si>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</si>
  <si>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</si>
  <si>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</si>
  <si>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</si>
  <si>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</si>
  <si>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</si>
  <si>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</si>
  <si>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</si>
  <si>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</si>
  <si>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</si>
  <si>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</si>
  <si>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</si>
  <si>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</si>
  <si>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</si>
  <si>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</si>
  <si>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</si>
  <si>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</si>
  <si>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</si>
  <si>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</si>
  <si>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</si>
  <si>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</si>
  <si>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</si>
  <si>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</si>
  <si>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</si>
  <si>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</si>
  <si>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</si>
  <si>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</si>
  <si>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</si>
  <si>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</si>
  <si>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</si>
  <si>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</si>
  <si>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</si>
  <si>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</si>
  <si>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</si>
  <si>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</si>
  <si>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</si>
  <si>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</si>
  <si>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</si>
  <si>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</si>
  <si>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</si>
  <si>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</si>
  <si>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</si>
  <si>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</si>
  <si>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</si>
  <si>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</si>
  <si>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</si>
  <si>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</si>
  <si>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</si>
  <si>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</si>
  <si>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</si>
  <si>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</si>
  <si>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</si>
  <si>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</si>
  <si>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</si>
  <si>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</si>
  <si>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</si>
  <si>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</si>
  <si>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</si>
  <si>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</si>
  <si>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</si>
  <si>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</si>
  <si>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</si>
  <si>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</si>
  <si>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</si>
  <si>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</si>
  <si>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</si>
  <si>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</si>
  <si>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</si>
  <si>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</si>
  <si>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</si>
  <si>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</si>
  <si>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</si>
  <si>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</si>
  <si>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</si>
  <si>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</si>
  <si>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</si>
  <si>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</si>
  <si>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</si>
  <si>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</si>
  <si>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</si>
  <si>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</si>
  <si>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</si>
  <si>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</si>
  <si>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</si>
  <si>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</si>
  <si>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</si>
  <si>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</si>
  <si>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</si>
  <si>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</si>
  <si>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</si>
  <si>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</si>
  <si>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</si>
  <si>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</si>
  <si>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</si>
  <si>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</si>
  <si>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</si>
  <si>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</si>
  <si>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</si>
  <si>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</si>
  <si>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</si>
  <si>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</si>
  <si>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</si>
  <si>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</si>
  <si>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</si>
  <si>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</si>
  <si>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</si>
  <si>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</si>
  <si>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</si>
  <si>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</si>
  <si>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</si>
  <si>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</si>
  <si>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</si>
  <si>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</si>
  <si>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</si>
  <si>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</si>
  <si>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</si>
  <si>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</si>
  <si>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</si>
  <si>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</si>
  <si>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</si>
  <si>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</si>
  <si>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</si>
  <si>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</si>
  <si>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</si>
  <si>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</si>
  <si>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</si>
  <si>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</si>
  <si>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</si>
  <si>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</si>
  <si>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</si>
  <si>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</si>
  <si>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</si>
  <si>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</si>
  <si>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</si>
  <si>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</si>
  <si>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</si>
  <si>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</si>
  <si>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</si>
  <si>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</si>
  <si>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</si>
  <si>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</si>
  <si>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</si>
  <si>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</si>
  <si>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</si>
  <si>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</si>
  <si>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</si>
  <si>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</si>
  <si>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</si>
  <si>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</si>
  <si>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</si>
  <si>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</si>
  <si>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</si>
  <si>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</si>
  <si>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</si>
  <si>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</si>
  <si>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</si>
  <si>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</si>
  <si>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</si>
  <si>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</si>
  <si>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</si>
  <si>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</si>
  <si>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</si>
  <si>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</si>
  <si>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</si>
  <si>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</si>
  <si>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</si>
  <si>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</si>
  <si>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</si>
  <si>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</si>
  <si>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</si>
  <si>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</si>
  <si>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</si>
  <si>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</si>
  <si>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</si>
  <si>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</si>
  <si>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</si>
  <si>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</si>
  <si>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</si>
  <si>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</si>
  <si>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</si>
  <si>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</si>
  <si>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</si>
  <si>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</si>
  <si>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</si>
  <si>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</si>
  <si>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</si>
  <si>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</si>
  <si>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</si>
  <si>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</si>
  <si>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</si>
  <si>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</si>
  <si>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</si>
  <si>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</si>
  <si>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</si>
  <si>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</si>
  <si>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</si>
  <si>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</si>
  <si>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</si>
  <si>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</si>
  <si>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</si>
  <si>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</si>
  <si>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</si>
  <si>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</si>
  <si>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</si>
  <si>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</si>
  <si>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</si>
  <si>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</si>
  <si>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</si>
  <si>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</si>
  <si>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</si>
  <si>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</si>
  <si>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</si>
  <si>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</si>
  <si>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</si>
  <si>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</si>
  <si>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</si>
  <si>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</si>
  <si>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</si>
  <si>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</si>
  <si>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</si>
  <si>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</si>
  <si>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</si>
  <si>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</si>
  <si>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</si>
  <si>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</si>
  <si>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</si>
  <si>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</si>
  <si>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</si>
  <si>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</si>
  <si>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</si>
  <si>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</si>
  <si>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</si>
  <si>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</si>
  <si>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</si>
  <si>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</si>
  <si>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</si>
  <si>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</si>
  <si>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</si>
  <si>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</si>
  <si>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</si>
  <si>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</si>
  <si>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</si>
  <si>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</si>
  <si>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</si>
  <si>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</si>
  <si>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</si>
  <si>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</si>
  <si>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</si>
  <si>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</si>
  <si>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</si>
  <si>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</si>
  <si>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</si>
  <si>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</si>
  <si>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</si>
  <si>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</si>
  <si>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</si>
  <si>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</si>
  <si>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</si>
  <si>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</si>
  <si>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</si>
  <si>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</si>
  <si>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</si>
  <si>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</si>
  <si>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</si>
  <si>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</si>
  <si>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</si>
  <si>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</si>
  <si>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</si>
  <si>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</si>
  <si>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</si>
  <si>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</si>
  <si>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</si>
  <si>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</si>
  <si>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</si>
  <si>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</si>
  <si>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</si>
  <si>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</si>
  <si>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</si>
  <si>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</si>
  <si>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</si>
  <si>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</si>
  <si>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</si>
  <si>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</si>
  <si>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</si>
  <si>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</si>
  <si>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</si>
  <si>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</si>
  <si>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</si>
  <si>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</si>
  <si>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</si>
  <si>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</si>
  <si>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</si>
  <si>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</si>
  <si>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</si>
  <si>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</si>
  <si>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</si>
  <si>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</si>
  <si>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</si>
  <si>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</si>
  <si>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</si>
  <si>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</si>
  <si>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</si>
  <si>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</si>
  <si>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</si>
  <si>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</si>
  <si>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</si>
  <si>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</si>
  <si>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</si>
  <si>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</si>
  <si>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</si>
  <si>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</si>
  <si>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</si>
  <si>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</si>
  <si>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</si>
  <si>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</si>
  <si>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</si>
  <si>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</si>
  <si>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</si>
  <si>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</si>
  <si>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</si>
  <si>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</si>
  <si>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</si>
  <si>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</si>
  <si>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</si>
  <si>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</si>
  <si>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</si>
  <si>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</si>
  <si>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</si>
  <si>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</si>
  <si>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</si>
  <si>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</si>
  <si>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</si>
  <si>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</si>
  <si>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</si>
  <si>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</si>
  <si>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</si>
  <si>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</si>
  <si>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</si>
  <si>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</si>
  <si>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</si>
  <si>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</si>
  <si>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</si>
  <si>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</si>
  <si>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</si>
  <si>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</si>
  <si>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</si>
  <si>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</si>
  <si>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</si>
  <si>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</si>
  <si>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</si>
  <si>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</si>
  <si>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</si>
  <si>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</si>
  <si>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</si>
  <si>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</si>
  <si>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</si>
  <si>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</si>
  <si>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</si>
  <si>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</si>
  <si>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</si>
  <si>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</si>
  <si>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</si>
  <si>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</si>
  <si>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</si>
  <si>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</si>
  <si>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</si>
  <si>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</si>
  <si>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</si>
  <si>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</si>
  <si>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</si>
  <si>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</si>
  <si>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</si>
  <si>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</si>
  <si>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</si>
  <si>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</si>
  <si>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</si>
  <si>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</si>
  <si>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</si>
  <si>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</si>
  <si>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</si>
  <si>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</si>
  <si>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</si>
  <si>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</si>
  <si>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</si>
  <si>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</si>
  <si>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</si>
  <si>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</si>
  <si>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</si>
  <si>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</si>
  <si>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</si>
  <si>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</si>
  <si>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</si>
  <si>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</si>
  <si>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</si>
  <si>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</si>
  <si>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</si>
  <si>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</si>
  <si>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</si>
  <si>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</si>
  <si>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</si>
  <si>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</si>
  <si>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</si>
  <si>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</si>
  <si>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</si>
  <si>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</si>
  <si>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</si>
  <si>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</si>
  <si>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</si>
  <si>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</si>
  <si>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</si>
  <si>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</si>
  <si>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</si>
  <si>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</si>
  <si>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</si>
  <si>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</si>
  <si>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</si>
  <si>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</si>
  <si>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</si>
  <si>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</si>
  <si>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</si>
  <si>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</si>
  <si>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</si>
  <si>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</si>
  <si>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</si>
  <si>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</si>
  <si>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</si>
  <si>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</si>
  <si>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</si>
  <si>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</si>
  <si>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</si>
  <si>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</si>
  <si>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</si>
  <si>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</si>
  <si>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</si>
  <si>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</si>
  <si>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</si>
  <si>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</si>
  <si>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</si>
  <si>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</si>
  <si>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</si>
  <si>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</si>
  <si>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</si>
  <si>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</si>
  <si>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</si>
  <si>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</si>
  <si>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</si>
  <si>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</si>
  <si>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</si>
  <si>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</si>
  <si>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</si>
  <si>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</si>
  <si>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</si>
  <si>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</si>
  <si>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</si>
  <si>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</si>
  <si>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</si>
  <si>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</si>
  <si>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</si>
  <si>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</si>
  <si>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</si>
  <si>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</si>
  <si>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</si>
  <si>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</si>
  <si>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</si>
  <si>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</si>
  <si>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</si>
  <si>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</si>
  <si>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</si>
  <si>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</si>
  <si>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</si>
  <si>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</si>
  <si>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</si>
  <si>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</si>
  <si>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</si>
  <si>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</si>
  <si>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</si>
  <si>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</si>
  <si>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</si>
  <si>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</si>
  <si>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</si>
  <si>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</si>
  <si>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</si>
  <si>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</si>
  <si>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</si>
  <si>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</si>
  <si>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</si>
  <si>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</si>
  <si>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</si>
  <si>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</si>
  <si>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</si>
  <si>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</si>
  <si>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</si>
  <si>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</si>
  <si>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</si>
  <si>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</si>
  <si>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</si>
  <si>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</si>
  <si>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</si>
  <si>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</si>
  <si>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</si>
  <si>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</si>
  <si>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</si>
  <si>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</si>
  <si>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</si>
  <si>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</si>
  <si>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</si>
  <si>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</si>
  <si>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</si>
  <si>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</si>
  <si>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</si>
  <si>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</si>
  <si>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</si>
  <si>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</si>
  <si>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</si>
  <si>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</si>
  <si>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</si>
  <si>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</si>
  <si>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</si>
  <si>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</si>
  <si>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</si>
  <si>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</si>
  <si>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</si>
  <si>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</si>
  <si>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</si>
  <si>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</si>
  <si>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</si>
  <si>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</si>
  <si>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</si>
  <si>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</si>
  <si>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</si>
  <si>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</si>
  <si>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</si>
  <si>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</si>
  <si>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</si>
  <si>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</si>
  <si>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</si>
  <si>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</si>
  <si>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</si>
  <si>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</si>
  <si>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</si>
  <si>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</si>
  <si>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</si>
  <si>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</si>
  <si>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</si>
  <si>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</si>
  <si>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</si>
  <si>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</si>
  <si>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</si>
  <si>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</si>
  <si>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</si>
  <si>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</si>
  <si>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</si>
  <si>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</si>
  <si>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</si>
  <si>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</si>
  <si>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</si>
  <si>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</si>
  <si>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</si>
  <si>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</si>
  <si>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</si>
  <si>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</si>
  <si>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</si>
  <si>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</si>
  <si>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</si>
  <si>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</si>
  <si>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</si>
  <si>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</si>
  <si>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</si>
  <si>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</si>
  <si>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</si>
  <si>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</si>
  <si>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</si>
  <si>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</si>
  <si>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</si>
  <si>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</si>
  <si>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</si>
  <si>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</si>
  <si>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</si>
  <si>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</si>
  <si>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</si>
  <si>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</si>
  <si>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</si>
  <si>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</si>
  <si>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</si>
  <si>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</si>
  <si>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</si>
  <si>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</si>
  <si>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</si>
  <si>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</si>
  <si>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</si>
  <si>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</si>
  <si>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</si>
  <si>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</si>
  <si>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</si>
  <si>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</si>
  <si>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</si>
  <si>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</si>
  <si>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</si>
  <si>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</si>
  <si>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</si>
  <si>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</si>
  <si>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</si>
  <si>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</si>
  <si>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</si>
  <si>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</si>
  <si>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</si>
  <si>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</si>
  <si>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</si>
  <si>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</si>
  <si>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</si>
  <si>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</si>
  <si>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</si>
  <si>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</si>
  <si>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</si>
  <si>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</si>
  <si>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</si>
  <si>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</si>
  <si>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</si>
  <si>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</si>
  <si>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</si>
  <si>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</si>
  <si>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</si>
  <si>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</si>
  <si>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</si>
  <si>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</si>
  <si>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</si>
  <si>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</si>
  <si>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</si>
  <si>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</si>
  <si>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</si>
  <si>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</si>
  <si>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</si>
  <si>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</si>
  <si>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</si>
  <si>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</si>
  <si>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</si>
  <si>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</si>
  <si>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</si>
  <si>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</si>
  <si>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</si>
  <si>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</si>
  <si>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</si>
  <si>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</si>
  <si>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</si>
  <si>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</si>
  <si>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</si>
  <si>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</si>
  <si>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</si>
  <si>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</si>
  <si>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</si>
  <si>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</si>
  <si>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</si>
  <si>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</si>
  <si>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</si>
  <si>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</si>
  <si>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</si>
  <si>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</si>
  <si>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</si>
  <si>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</si>
  <si>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</si>
  <si>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</si>
  <si>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</si>
  <si>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</si>
  <si>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</si>
  <si>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</si>
  <si>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</si>
  <si>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</si>
  <si>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</si>
  <si>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</si>
  <si>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</si>
  <si>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</si>
  <si>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</si>
  <si>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</si>
  <si>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</si>
  <si>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</si>
  <si>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</si>
  <si>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</si>
  <si>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</si>
  <si>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</si>
  <si>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</si>
  <si>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</si>
  <si>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</si>
  <si>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</si>
  <si>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</si>
  <si>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</si>
  <si>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</si>
  <si>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</si>
  <si>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</si>
  <si>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</si>
  <si>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</si>
  <si>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</si>
  <si>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</si>
  <si>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</si>
  <si>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</si>
  <si>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</si>
  <si>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</si>
  <si>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</si>
  <si>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</si>
  <si>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</si>
  <si>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</si>
  <si>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</si>
  <si>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</si>
  <si>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</si>
  <si>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</si>
  <si>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</si>
  <si>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</si>
  <si>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</si>
  <si>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</si>
  <si>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</si>
  <si>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</si>
  <si>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</si>
  <si>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</si>
  <si>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</si>
  <si>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</si>
  <si>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</si>
  <si>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</si>
  <si>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</si>
  <si>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</si>
  <si>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</si>
  <si>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</si>
  <si>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</si>
  <si>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</si>
  <si>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</si>
  <si>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</si>
  <si>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</si>
  <si>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</si>
  <si>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</si>
  <si>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</si>
  <si>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</si>
  <si>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</si>
  <si>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</si>
  <si>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</si>
  <si>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</si>
  <si>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</si>
  <si>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</si>
  <si>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</si>
  <si>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</si>
  <si>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</si>
  <si>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</si>
  <si>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</si>
  <si>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</si>
  <si>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</si>
  <si>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</si>
  <si>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</si>
  <si>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</si>
  <si>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</si>
  <si>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</si>
  <si>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</si>
  <si>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</si>
  <si>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</si>
  <si>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</si>
  <si>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</si>
  <si>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</si>
  <si>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</si>
  <si>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</si>
  <si>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</si>
  <si>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</si>
  <si>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</si>
  <si>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</si>
  <si>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</si>
  <si>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</si>
  <si>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</si>
  <si>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</si>
  <si>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</si>
  <si>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</si>
  <si>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</si>
  <si>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</si>
  <si>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</si>
  <si>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</si>
  <si>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</si>
  <si>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</si>
  <si>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</si>
  <si>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</si>
  <si>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</si>
  <si>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</si>
  <si>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</si>
  <si>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</si>
  <si>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</si>
  <si>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</si>
  <si>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</si>
  <si>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</si>
  <si>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</si>
  <si>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</si>
  <si>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</si>
  <si>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</si>
  <si>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</si>
  <si>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</si>
  <si>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</si>
  <si>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</si>
  <si>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</si>
  <si>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</si>
  <si>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</si>
  <si>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</si>
  <si>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</si>
  <si>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</si>
  <si>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</si>
  <si>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</si>
  <si>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</si>
  <si>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</si>
  <si>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</si>
  <si>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</si>
  <si>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</si>
  <si>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</si>
  <si>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</si>
  <si>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</si>
  <si>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</si>
  <si>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</si>
  <si>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</si>
  <si>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</si>
  <si>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</si>
  <si>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</si>
  <si>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</si>
  <si>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</si>
  <si>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</si>
  <si>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</si>
  <si>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</si>
  <si>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</si>
  <si>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</si>
  <si>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</si>
  <si>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</si>
  <si>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</si>
  <si>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</si>
  <si>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</si>
  <si>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</si>
  <si>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</si>
  <si>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</si>
  <si>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</si>
  <si>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</si>
  <si>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</si>
  <si>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</si>
  <si>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</si>
  <si>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</si>
  <si>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</si>
  <si>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</si>
  <si>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</si>
  <si>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</si>
  <si>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</si>
  <si>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</si>
  <si>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</si>
  <si>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</si>
  <si>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</si>
  <si>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</si>
  <si>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</si>
  <si>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</si>
  <si>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</si>
  <si>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</si>
  <si>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</si>
  <si>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</si>
  <si>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</si>
  <si>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</si>
  <si>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</si>
  <si>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</si>
  <si>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</si>
  <si>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</si>
  <si>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</si>
  <si>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</si>
  <si>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</si>
  <si>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</si>
  <si>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</si>
  <si>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</si>
  <si>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</si>
  <si>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</si>
  <si>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</si>
  <si>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</si>
  <si>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</si>
  <si>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</si>
  <si>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</si>
  <si>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</si>
  <si>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</si>
  <si>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</si>
  <si>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</si>
  <si>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</si>
  <si>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</si>
  <si>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</si>
  <si>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</si>
  <si>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</si>
  <si>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</si>
  <si>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</si>
  <si>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</si>
  <si>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</si>
  <si>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</si>
  <si>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</si>
  <si>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</si>
  <si>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</si>
  <si>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</si>
  <si>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</si>
  <si>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</si>
  <si>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</si>
  <si>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</si>
  <si>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</si>
  <si>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</si>
  <si>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</si>
  <si>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</si>
  <si>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</si>
  <si>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</si>
  <si>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</si>
  <si>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</si>
  <si>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</si>
  <si>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</si>
  <si>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</si>
  <si>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</si>
  <si>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</si>
  <si>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</si>
  <si>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</si>
  <si>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</si>
  <si>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</si>
  <si>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</si>
  <si>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</si>
  <si>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</si>
  <si>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</si>
  <si>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</si>
  <si>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</si>
  <si>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</si>
  <si>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</si>
  <si>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</si>
  <si>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</si>
  <si>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</si>
  <si>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</si>
  <si>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</si>
  <si>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</si>
  <si>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</si>
  <si>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</si>
  <si>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</si>
  <si>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</si>
  <si>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</si>
  <si>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</si>
  <si>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</si>
  <si>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</si>
  <si>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</si>
  <si>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</si>
  <si>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</si>
  <si>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</si>
  <si>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</si>
  <si>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</si>
  <si>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</si>
  <si>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</si>
  <si>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</si>
  <si>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</si>
  <si>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</si>
  <si>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</si>
  <si>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</si>
  <si>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</si>
  <si>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</si>
  <si>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</si>
  <si>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</si>
  <si>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</si>
  <si>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</si>
  <si>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</si>
  <si>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</si>
  <si>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</si>
  <si>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</si>
  <si>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</si>
  <si>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</si>
  <si>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</si>
  <si>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</si>
  <si>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</si>
  <si>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</si>
  <si>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</si>
  <si>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</si>
  <si>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</si>
  <si>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</si>
  <si>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</si>
  <si>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</si>
  <si>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</si>
  <si>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</si>
  <si>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</si>
  <si>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</si>
  <si>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</si>
  <si>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</si>
  <si>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</si>
  <si>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</si>
  <si>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</si>
  <si>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</si>
  <si>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</si>
  <si>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</si>
  <si>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</si>
  <si>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</si>
  <si>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</si>
  <si>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</si>
  <si>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</si>
  <si>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</si>
  <si>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</si>
  <si>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</si>
  <si>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</si>
  <si>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</si>
  <si>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</si>
  <si>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</si>
  <si>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</si>
  <si>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</si>
  <si>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</si>
  <si>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</si>
  <si>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</si>
  <si>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</si>
  <si>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</si>
  <si>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</si>
  <si>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</si>
  <si>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</si>
  <si>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</si>
  <si>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</si>
  <si>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</si>
  <si>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</si>
  <si>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</si>
  <si>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</si>
  <si>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</si>
  <si>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</si>
  <si>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</si>
  <si>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</si>
  <si>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</si>
  <si>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</si>
  <si>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</si>
  <si>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</si>
  <si>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</si>
  <si>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</si>
  <si>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</si>
  <si>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</si>
  <si>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</si>
  <si>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</si>
  <si>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</si>
  <si>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</si>
  <si>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</si>
  <si>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</si>
  <si>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</si>
  <si>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</si>
  <si>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</si>
  <si>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</si>
  <si>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</si>
  <si>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</si>
  <si>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</si>
  <si>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</si>
  <si>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</si>
  <si>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</si>
  <si>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</si>
  <si>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</si>
  <si>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</si>
  <si>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</si>
  <si>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</si>
  <si>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</si>
  <si>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</si>
  <si>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</si>
  <si>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</si>
  <si>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</si>
  <si>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</si>
  <si>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</si>
  <si>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</si>
  <si>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</si>
  <si>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</si>
  <si>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</si>
  <si>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</si>
  <si>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</si>
  <si>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</si>
  <si>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</si>
  <si>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</si>
  <si>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</si>
  <si>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</si>
  <si>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</si>
  <si>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</si>
  <si>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</si>
  <si>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</si>
  <si>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</si>
  <si>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</si>
  <si>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</si>
  <si>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</si>
  <si>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</si>
  <si>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</si>
  <si>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</si>
  <si>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</si>
  <si>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</si>
  <si>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</si>
  <si>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</si>
  <si>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</si>
  <si>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</si>
  <si>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</si>
  <si>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</si>
  <si>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</si>
  <si>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</si>
  <si>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</si>
  <si>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</si>
  <si>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</si>
  <si>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</si>
  <si>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</si>
  <si>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</si>
  <si>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</si>
  <si>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</si>
  <si>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</si>
  <si>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</si>
  <si>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</si>
  <si>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</si>
  <si>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</si>
  <si>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</si>
  <si>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</si>
  <si>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</si>
  <si>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</si>
  <si>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</si>
  <si>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</si>
  <si>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</si>
  <si>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</si>
  <si>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</si>
  <si>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</si>
  <si>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</si>
  <si>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</si>
  <si>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</si>
  <si>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</si>
  <si>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</si>
  <si>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</si>
  <si>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</si>
  <si>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</si>
  <si>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</si>
  <si>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</si>
  <si>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</si>
  <si>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</si>
  <si>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</si>
  <si>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</si>
  <si>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</si>
  <si>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</si>
  <si>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</si>
  <si>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</si>
  <si>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</si>
  <si>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</si>
  <si>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</si>
  <si>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</si>
  <si>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</si>
  <si>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</si>
  <si>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</si>
  <si>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</si>
  <si>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</si>
  <si>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</si>
  <si>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</si>
  <si>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</si>
  <si>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</si>
  <si>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</si>
  <si>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</si>
  <si>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</si>
  <si>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</si>
  <si>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</si>
  <si>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</si>
  <si>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</si>
  <si>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</si>
  <si>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</si>
  <si>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</si>
  <si>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</si>
  <si>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</si>
  <si>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</si>
  <si>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</si>
  <si>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</si>
  <si>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</si>
  <si>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</si>
  <si>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</si>
  <si>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</si>
  <si>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</si>
  <si>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</si>
  <si>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</si>
  <si>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</si>
  <si>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</si>
  <si>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</si>
  <si>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</si>
  <si>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</si>
  <si>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</si>
  <si>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</si>
  <si>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</si>
  <si>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</si>
  <si>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</si>
  <si>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</si>
  <si>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</si>
  <si>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</si>
  <si>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</si>
  <si>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</si>
  <si>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</si>
  <si>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</si>
  <si>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</si>
  <si>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</si>
  <si>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</si>
  <si>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</si>
  <si>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</si>
  <si>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</si>
  <si>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</si>
  <si>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</si>
  <si>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</si>
  <si>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</si>
  <si>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</si>
  <si>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</si>
  <si>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</si>
  <si>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</si>
  <si>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</si>
  <si>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</si>
  <si>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</si>
  <si>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</si>
  <si>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</si>
  <si>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</si>
  <si>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</si>
  <si>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</si>
  <si>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</si>
  <si>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</si>
  <si>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</si>
  <si>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</si>
  <si>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</si>
  <si>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</si>
  <si>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</si>
  <si>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</si>
  <si>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</si>
  <si>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</si>
  <si>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</si>
  <si>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</si>
  <si>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</si>
  <si>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</si>
  <si>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</si>
  <si>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</si>
  <si>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</si>
  <si>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</si>
  <si>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</si>
  <si>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</si>
  <si>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</si>
  <si>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</si>
  <si>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</si>
  <si>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</si>
  <si>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</si>
  <si>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</si>
  <si>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</si>
  <si>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</si>
  <si>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</si>
  <si>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</si>
  <si>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</si>
  <si>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</si>
  <si>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</si>
  <si>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</si>
  <si>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</si>
  <si>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</si>
  <si>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</si>
  <si>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</si>
  <si>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</si>
  <si>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</si>
  <si>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</si>
  <si>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</si>
  <si>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</si>
  <si>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</si>
  <si>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</si>
  <si>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</si>
  <si>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</si>
  <si>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</si>
  <si>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</si>
  <si>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</si>
  <si>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</si>
  <si>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</si>
  <si>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</si>
  <si>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</si>
  <si>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</si>
  <si>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</si>
  <si>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</si>
  <si>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</si>
  <si>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</si>
  <si>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</si>
  <si>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</si>
  <si>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</si>
  <si>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</si>
  <si>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</si>
  <si>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</si>
  <si>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</si>
  <si>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</si>
  <si>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</si>
  <si>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</si>
  <si>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</si>
  <si>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</si>
  <si>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</si>
  <si>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</si>
  <si>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</si>
  <si>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</si>
  <si>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</si>
  <si>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</si>
  <si>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</si>
  <si>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</si>
  <si>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</si>
  <si>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</si>
  <si>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</si>
  <si>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</si>
  <si>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</si>
  <si>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</si>
  <si>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</si>
  <si>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</si>
  <si>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</si>
  <si>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</si>
  <si>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</si>
  <si>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</si>
  <si>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</si>
  <si>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</si>
  <si>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</si>
  <si>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</si>
  <si>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</si>
  <si>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</si>
  <si>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</si>
  <si>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</si>
  <si>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</si>
  <si>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</si>
  <si>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</si>
  <si>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</si>
  <si>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</si>
  <si>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</si>
  <si>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</si>
  <si>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</si>
  <si>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</si>
  <si>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</si>
  <si>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</si>
  <si>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</si>
  <si>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</si>
  <si>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</si>
  <si>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</si>
  <si>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</si>
  <si>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</si>
  <si>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</si>
  <si>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</si>
  <si>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</si>
  <si>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</si>
  <si>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</si>
  <si>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</si>
  <si>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</si>
  <si>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</si>
  <si>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</si>
  <si>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</si>
  <si>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</si>
  <si>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</si>
  <si>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</si>
  <si>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</si>
  <si>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</si>
  <si>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</si>
  <si>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</si>
  <si>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</si>
  <si>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</si>
  <si>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</si>
  <si>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</si>
  <si>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</si>
  <si>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</si>
  <si>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</si>
  <si>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</si>
  <si>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</si>
  <si>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</si>
  <si>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</si>
  <si>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</si>
  <si>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</si>
  <si>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</si>
  <si>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</si>
  <si>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</si>
  <si>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</si>
  <si>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</si>
  <si>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</si>
  <si>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</si>
  <si>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</si>
  <si>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</si>
  <si>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</si>
  <si>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</si>
  <si>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</si>
  <si>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</si>
  <si>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</si>
  <si>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</si>
  <si>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</si>
  <si>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</si>
  <si>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</si>
  <si>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</si>
  <si>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</si>
  <si>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</si>
  <si>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</si>
  <si>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</si>
  <si>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</si>
  <si>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</si>
  <si>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</si>
  <si>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</si>
  <si>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</si>
  <si>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</si>
  <si>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</si>
  <si>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</si>
  <si>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</si>
  <si>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</si>
  <si>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</si>
  <si>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</si>
  <si>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</si>
  <si>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</si>
  <si>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</si>
  <si>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</si>
  <si>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</si>
  <si>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</si>
  <si>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</si>
  <si>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</si>
  <si>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</si>
  <si>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</si>
  <si>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</si>
  <si>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</si>
  <si>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</si>
  <si>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</si>
  <si>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</si>
  <si>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</si>
  <si>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</si>
  <si>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</si>
  <si>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</si>
  <si>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</si>
  <si>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</si>
  <si>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</si>
  <si>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</si>
  <si>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</si>
  <si>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</si>
  <si>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</si>
  <si>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</si>
  <si>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</si>
  <si>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</si>
  <si>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</si>
  <si>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</si>
  <si>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</si>
  <si>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</si>
  <si>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</si>
  <si>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</si>
  <si>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</si>
  <si>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</si>
  <si>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</si>
  <si>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</si>
  <si>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</si>
  <si>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</si>
  <si>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</si>
  <si>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</si>
  <si>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</si>
  <si>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</si>
  <si>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</si>
  <si>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</si>
  <si>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</si>
  <si>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</si>
  <si>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</si>
  <si>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</si>
  <si>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</si>
  <si>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</si>
  <si>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</si>
  <si>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</si>
  <si>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</si>
  <si>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</si>
  <si>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</si>
  <si>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</si>
  <si>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</si>
  <si>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</si>
  <si>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</si>
  <si>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</si>
  <si>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</si>
  <si>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</si>
  <si>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</si>
  <si>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</si>
  <si>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</si>
  <si>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</si>
  <si>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</si>
  <si>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</si>
  <si>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</si>
  <si>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</si>
  <si>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</si>
  <si>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</si>
  <si>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</si>
  <si>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</si>
  <si>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</si>
  <si>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</si>
  <si>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</si>
  <si>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</si>
  <si>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</si>
  <si>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</si>
  <si>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</si>
  <si>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</si>
  <si>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</si>
  <si>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</si>
  <si>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</si>
  <si>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</si>
  <si>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</si>
  <si>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</si>
  <si>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</si>
  <si>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</si>
  <si>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</si>
  <si>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</si>
  <si>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</si>
  <si>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</si>
  <si>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</si>
  <si>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</si>
  <si>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</si>
  <si>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</si>
  <si>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</si>
  <si>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</si>
  <si>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</si>
  <si>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</si>
  <si>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</si>
  <si>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</si>
  <si>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</si>
  <si>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</si>
  <si>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</si>
  <si>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</si>
  <si>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</si>
  <si>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</si>
  <si>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</si>
  <si>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</si>
  <si>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</si>
  <si>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</si>
  <si>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</si>
  <si>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</si>
  <si>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</si>
  <si>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</si>
  <si>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</si>
  <si>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</si>
  <si>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</si>
  <si>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</si>
  <si>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</si>
  <si>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</si>
  <si>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</si>
  <si>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</si>
  <si>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</si>
  <si>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</si>
  <si>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</si>
  <si>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</si>
  <si>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</si>
  <si>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</si>
  <si>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</si>
  <si>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</si>
  <si>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</si>
  <si>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</si>
  <si>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</si>
  <si>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</si>
  <si>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</si>
  <si>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</si>
  <si>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</si>
  <si>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</si>
  <si>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</si>
  <si>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</si>
  <si>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</si>
  <si>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</si>
  <si>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</si>
  <si>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</si>
  <si>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</si>
  <si>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</si>
  <si>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</si>
  <si>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</si>
  <si>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</si>
  <si>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</si>
  <si>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</si>
  <si>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</si>
  <si>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</si>
  <si>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</si>
  <si>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</si>
  <si>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</si>
  <si>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</si>
  <si>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</si>
  <si>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</si>
  <si>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</si>
  <si>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</si>
  <si>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</si>
  <si>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</si>
  <si>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</si>
  <si>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</si>
  <si>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</si>
  <si>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</si>
  <si>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</si>
  <si>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</si>
  <si>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</si>
  <si>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</si>
  <si>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</si>
  <si>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</si>
  <si>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</si>
  <si>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</si>
  <si>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</si>
  <si>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</si>
  <si>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</si>
  <si>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</si>
  <si>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</si>
  <si>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</si>
  <si>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</si>
  <si>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</si>
  <si>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</si>
  <si>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</si>
  <si>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</si>
  <si>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</si>
  <si>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</si>
  <si>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</si>
  <si>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</si>
  <si>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</si>
  <si>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</si>
  <si>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</si>
  <si>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</si>
  <si>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</si>
  <si>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</si>
  <si>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</si>
  <si>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</si>
  <si>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</si>
  <si>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</si>
  <si>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</si>
  <si>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</si>
  <si>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</si>
  <si>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</si>
  <si>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</si>
  <si>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</si>
  <si>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</si>
  <si>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</si>
  <si>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</si>
  <si>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</si>
  <si>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</si>
  <si>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</si>
  <si>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</si>
  <si>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</si>
  <si>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</si>
  <si>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</si>
  <si>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</si>
  <si>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</si>
  <si>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</si>
  <si>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</si>
  <si>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</si>
  <si>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</si>
  <si>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</si>
  <si>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</si>
  <si>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</si>
  <si>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</si>
  <si>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</si>
  <si>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</si>
  <si>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</si>
  <si>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</si>
  <si>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</si>
  <si>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</si>
  <si>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</si>
  <si>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</si>
  <si>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</si>
  <si>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</si>
  <si>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</si>
  <si>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</si>
  <si>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</si>
  <si>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</si>
  <si>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</si>
  <si>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</si>
  <si>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</si>
  <si>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</si>
  <si>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</si>
  <si>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</si>
  <si>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</si>
  <si>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</si>
  <si>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</si>
  <si>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</si>
  <si>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</si>
  <si>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</si>
  <si>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</si>
  <si>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</si>
  <si>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</si>
  <si>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</si>
  <si>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</si>
  <si>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</si>
  <si>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</si>
  <si>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</si>
  <si>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</si>
  <si>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</si>
  <si>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</si>
  <si>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</si>
  <si>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</si>
  <si>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</si>
  <si>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</si>
  <si>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</si>
  <si>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</si>
  <si>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</si>
  <si>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</si>
  <si>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</si>
  <si>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</si>
  <si>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</si>
  <si>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</si>
  <si>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</si>
  <si>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</si>
  <si>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</si>
  <si>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</si>
  <si>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</si>
  <si>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</si>
  <si>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</si>
  <si>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</si>
  <si>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</si>
  <si>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</si>
  <si>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</si>
  <si>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</si>
  <si>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</si>
  <si>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</si>
  <si>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</si>
  <si>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</si>
  <si>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</si>
  <si>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</si>
  <si>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</si>
  <si>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</si>
  <si>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</si>
  <si>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</si>
  <si>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</si>
  <si>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</si>
  <si>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</si>
  <si>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</si>
  <si>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</si>
  <si>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</si>
  <si>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</si>
  <si>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</si>
  <si>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</si>
  <si>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</si>
  <si>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</si>
  <si>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</si>
  <si>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</si>
  <si>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</si>
  <si>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</si>
  <si>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</si>
  <si>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</si>
  <si>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</si>
  <si>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</si>
  <si>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</si>
  <si>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</si>
  <si>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</si>
  <si>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</si>
  <si>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</si>
  <si>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</si>
  <si>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</si>
  <si>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</si>
  <si>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</si>
  <si>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</si>
  <si>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</si>
  <si>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</si>
  <si>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</si>
  <si>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</si>
  <si>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</si>
  <si>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</si>
  <si>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</si>
  <si>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</si>
  <si>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</si>
  <si>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</si>
  <si>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</si>
  <si>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</si>
  <si>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</si>
  <si>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</si>
  <si>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</si>
  <si>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</si>
  <si>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</si>
  <si>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</si>
  <si>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</si>
  <si>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</si>
  <si>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</si>
  <si>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</si>
  <si>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</si>
  <si>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</si>
  <si>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</si>
  <si>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</si>
  <si>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</si>
  <si>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</si>
  <si>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</si>
  <si>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</si>
  <si>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</si>
  <si>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</si>
  <si>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</si>
  <si>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</si>
  <si>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</si>
  <si>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</si>
  <si>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</si>
  <si>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</si>
  <si>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</si>
  <si>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</si>
  <si>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</si>
  <si>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</si>
  <si>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</si>
  <si>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</si>
  <si>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</si>
  <si>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</si>
  <si>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</si>
  <si>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</si>
  <si>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</si>
  <si>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</si>
  <si>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</si>
  <si>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</si>
  <si>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</si>
  <si>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</si>
  <si>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</si>
  <si>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</si>
  <si>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</si>
  <si>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</si>
  <si>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</si>
  <si>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</si>
  <si>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</si>
  <si>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</si>
  <si>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</si>
  <si>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</si>
  <si>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</si>
  <si>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</si>
  <si>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</si>
  <si>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</si>
  <si>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</si>
  <si>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</si>
  <si>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</si>
  <si>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</si>
  <si>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</si>
  <si>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</si>
  <si>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</si>
  <si>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</si>
  <si>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</si>
  <si>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</si>
  <si>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</si>
  <si>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</si>
  <si>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</si>
  <si>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</si>
  <si>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</si>
  <si>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</si>
  <si>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</si>
  <si>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</si>
  <si>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</si>
  <si>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</si>
  <si>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</si>
  <si>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</si>
  <si>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</si>
  <si>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</si>
  <si>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</si>
  <si>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</si>
  <si>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</si>
  <si>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</si>
  <si>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</si>
  <si>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</si>
  <si>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</si>
  <si>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</si>
  <si>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</si>
  <si>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</si>
  <si>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</si>
  <si>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</si>
  <si>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</si>
  <si>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</si>
  <si>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</si>
  <si>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</si>
  <si>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</si>
  <si>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</si>
  <si>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</si>
  <si>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</si>
  <si>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</si>
  <si>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</si>
  <si>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</si>
  <si>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</si>
  <si>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</si>
  <si>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</si>
  <si>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</si>
  <si>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</si>
  <si>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</si>
  <si>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</si>
  <si>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</si>
  <si>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</si>
  <si>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</si>
  <si>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</si>
  <si>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</si>
  <si>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</si>
  <si>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</si>
  <si>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</si>
  <si>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</si>
  <si>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</si>
  <si>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</si>
  <si>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</si>
  <si>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</si>
  <si>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</si>
  <si>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</si>
  <si>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</si>
  <si>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</si>
  <si>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</si>
  <si>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</si>
  <si>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</si>
  <si>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</si>
  <si>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</si>
  <si>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</si>
  <si>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</si>
  <si>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</si>
  <si>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</si>
  <si>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</si>
  <si>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</si>
  <si>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</si>
  <si>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</si>
  <si>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</si>
  <si>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</si>
  <si>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</si>
  <si>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</si>
  <si>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</si>
  <si>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</si>
  <si>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</si>
  <si>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</si>
  <si>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</si>
  <si>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</si>
  <si>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</si>
  <si>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</si>
  <si>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</si>
  <si>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</si>
  <si>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</si>
  <si>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</si>
  <si>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</si>
  <si>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</si>
  <si>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</si>
  <si>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</si>
  <si>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</si>
  <si>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</si>
  <si>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</si>
  <si>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</si>
  <si>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</si>
  <si>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</si>
  <si>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</si>
  <si>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</si>
  <si>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</si>
  <si>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</si>
  <si>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</si>
  <si>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</si>
  <si>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</si>
  <si>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</si>
  <si>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</si>
  <si>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</si>
  <si>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</si>
  <si>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</si>
  <si>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</si>
  <si>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</si>
  <si>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</si>
  <si>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</si>
  <si>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</si>
  <si>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</si>
  <si>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</si>
  <si>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</si>
  <si>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</si>
  <si>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</si>
  <si>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</si>
  <si>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</si>
  <si>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</si>
  <si>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</si>
  <si>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</si>
  <si>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</si>
  <si>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</si>
  <si>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</si>
  <si>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</si>
  <si>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</si>
  <si>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</si>
  <si>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</si>
  <si>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</si>
  <si>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</si>
  <si>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</si>
  <si>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</si>
  <si>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</si>
  <si>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</si>
  <si>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</si>
  <si>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</si>
  <si>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</si>
  <si>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</si>
  <si>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</si>
  <si>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</si>
  <si>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</si>
  <si>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</si>
  <si>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</si>
  <si>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</si>
  <si>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</si>
  <si>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</si>
  <si>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</si>
  <si>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</si>
  <si>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</si>
  <si>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</si>
  <si>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</si>
  <si>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</si>
  <si>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</si>
  <si>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</si>
  <si>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</si>
  <si>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</si>
  <si>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</si>
  <si>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</si>
  <si>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</si>
  <si>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</si>
  <si>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</si>
  <si>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</si>
  <si>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</si>
  <si>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</si>
  <si>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</si>
  <si>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</si>
  <si>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</si>
  <si>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</si>
  <si>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</si>
  <si>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</si>
  <si>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</si>
  <si>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</si>
  <si>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</si>
  <si>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</si>
  <si>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</si>
  <si>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</si>
  <si>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</si>
  <si>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</si>
  <si>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</si>
  <si>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</si>
  <si>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</si>
  <si>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</si>
  <si>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</si>
  <si>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</si>
  <si>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</si>
  <si>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</si>
  <si>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</si>
  <si>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</si>
  <si>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</si>
  <si>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</si>
  <si>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</si>
  <si>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</si>
  <si>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</si>
  <si>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</si>
  <si>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</si>
  <si>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</si>
  <si>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</si>
  <si>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</si>
  <si>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</si>
  <si>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</si>
  <si>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</si>
  <si>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</si>
  <si>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</si>
  <si>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</si>
  <si>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</si>
  <si>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</si>
  <si>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</si>
  <si>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</si>
  <si>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</si>
  <si>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</si>
  <si>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</si>
  <si>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</si>
  <si>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</si>
  <si>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</si>
  <si>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</si>
  <si>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</si>
  <si>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</si>
  <si>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</si>
  <si>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</si>
  <si>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</si>
  <si>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</si>
  <si>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</si>
  <si>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</si>
  <si>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</si>
  <si>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</si>
  <si>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</si>
  <si>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</si>
  <si>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</si>
  <si>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</si>
  <si>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</si>
  <si>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</si>
  <si>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</si>
  <si>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</si>
  <si>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</si>
  <si>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</si>
  <si>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</si>
  <si>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</si>
  <si>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</si>
  <si>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</si>
  <si>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</si>
  <si>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</si>
  <si>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</si>
  <si>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</si>
  <si>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</si>
  <si>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</si>
  <si>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</si>
  <si>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</si>
  <si>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</si>
  <si>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</si>
  <si>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</si>
  <si>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</si>
  <si>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</si>
  <si>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</si>
  <si>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</si>
  <si>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</si>
  <si>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</si>
  <si>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</si>
  <si>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</si>
  <si>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</si>
  <si>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</si>
  <si>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</si>
  <si>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</si>
  <si>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</si>
  <si>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</si>
  <si>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</si>
  <si>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</si>
  <si>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</si>
  <si>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</si>
  <si>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</si>
  <si>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</si>
  <si>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</si>
  <si>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</si>
  <si>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</si>
  <si>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</si>
  <si>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</si>
  <si>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</si>
  <si>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</si>
  <si>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</si>
  <si>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</si>
  <si>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</si>
  <si>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</si>
  <si>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</si>
  <si>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</si>
  <si>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</si>
  <si>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</si>
  <si>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</si>
  <si>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</si>
  <si>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</si>
  <si>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</si>
  <si>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</si>
  <si>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</si>
  <si>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</si>
  <si>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</si>
  <si>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</si>
  <si>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</si>
  <si>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</si>
  <si>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</si>
  <si>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</si>
  <si>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</si>
  <si>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</si>
  <si>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</si>
  <si>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</si>
  <si>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</si>
  <si>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</si>
  <si>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</si>
  <si>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</si>
  <si>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</si>
  <si>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</si>
  <si>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</si>
  <si>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</si>
  <si>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</si>
  <si>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</si>
  <si>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</si>
  <si>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</si>
  <si>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</si>
  <si>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</si>
  <si>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</si>
  <si>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</si>
  <si>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</si>
  <si>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</si>
  <si>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</si>
  <si>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</si>
  <si>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</si>
  <si>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</si>
  <si>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</si>
  <si>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</si>
  <si>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</si>
  <si>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</si>
  <si>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</si>
  <si>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</si>
  <si>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</si>
  <si>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</si>
  <si>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</si>
  <si>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</si>
  <si>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</si>
  <si>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</si>
  <si>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</si>
  <si>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</si>
  <si>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</si>
  <si>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</si>
  <si>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</si>
  <si>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</si>
  <si>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</si>
  <si>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</si>
  <si>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</si>
  <si>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</si>
  <si>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</si>
  <si>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</si>
  <si>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</si>
  <si>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</si>
  <si>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</si>
  <si>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</si>
  <si>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</si>
  <si>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</si>
  <si>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</si>
  <si>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</si>
  <si>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</si>
  <si>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</si>
  <si>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</si>
  <si>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</si>
  <si>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</si>
  <si>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</si>
  <si>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</si>
  <si>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</si>
  <si>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</si>
  <si>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</si>
  <si>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</si>
  <si>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</si>
  <si>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</si>
  <si>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</si>
  <si>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</si>
  <si>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</si>
  <si>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</si>
  <si>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</si>
  <si>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</si>
  <si>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</si>
  <si>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</si>
  <si>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</si>
  <si>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</si>
  <si>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</si>
  <si>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</si>
  <si>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</si>
  <si>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</si>
  <si>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</si>
  <si>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</si>
  <si>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</si>
  <si>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</si>
  <si>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</si>
  <si>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</si>
  <si>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</si>
  <si>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</si>
  <si>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</si>
  <si>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</si>
  <si>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</si>
  <si>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</si>
  <si>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</si>
  <si>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</si>
  <si>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</si>
  <si>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</si>
  <si>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</si>
  <si>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</si>
  <si>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</si>
  <si>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</si>
  <si>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</si>
  <si>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</si>
  <si>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</si>
  <si>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</si>
  <si>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</si>
  <si>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</si>
  <si>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</si>
  <si>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</si>
  <si>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</si>
  <si>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</si>
  <si>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</si>
  <si>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</si>
  <si>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</si>
  <si>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</si>
  <si>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</si>
  <si>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</si>
  <si>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</si>
  <si>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</si>
  <si>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</si>
  <si>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</si>
  <si>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</si>
  <si>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</si>
  <si>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</si>
  <si>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</si>
  <si>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</si>
  <si>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</si>
  <si>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</si>
  <si>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</si>
  <si>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</si>
  <si>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</si>
  <si>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</si>
  <si>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</si>
  <si>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</si>
  <si>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</si>
  <si>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</si>
  <si>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</si>
  <si>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</si>
  <si>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</si>
  <si>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</si>
  <si>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</si>
  <si>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</si>
  <si>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</si>
  <si>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</si>
  <si>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</si>
  <si>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</si>
  <si>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</si>
  <si>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</si>
  <si>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</si>
  <si>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</si>
  <si>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</si>
  <si>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</si>
  <si>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</si>
  <si>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</si>
  <si>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</si>
  <si>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</si>
  <si>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</si>
  <si>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</si>
  <si>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</si>
  <si>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</si>
  <si>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</si>
  <si>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</si>
  <si>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</si>
  <si>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</si>
  <si>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</si>
  <si>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</si>
  <si>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</si>
  <si>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</si>
  <si>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</si>
  <si>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</si>
  <si>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</si>
  <si>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</si>
  <si>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</si>
  <si>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</si>
  <si>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</si>
  <si>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</si>
  <si>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</si>
  <si>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</si>
  <si>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</si>
  <si>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</si>
  <si>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</si>
  <si>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</si>
  <si>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</si>
  <si>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</si>
  <si>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</si>
  <si>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</si>
  <si>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</si>
  <si>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</si>
  <si>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</si>
  <si>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</si>
  <si>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</si>
  <si>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</si>
  <si>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</si>
  <si>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</si>
  <si>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</si>
  <si>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</si>
  <si>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</si>
  <si>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</si>
  <si>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</si>
  <si>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</si>
  <si>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</si>
  <si>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</si>
  <si>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</si>
  <si>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</si>
  <si>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</si>
  <si>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</si>
  <si>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</si>
  <si>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</si>
  <si>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</si>
  <si>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</si>
  <si>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</si>
  <si>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</si>
  <si>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</si>
  <si>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</si>
  <si>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</si>
  <si>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</si>
  <si>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</si>
  <si>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</si>
  <si>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</si>
  <si>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</si>
  <si>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</si>
  <si>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</si>
  <si>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</si>
  <si>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</si>
  <si>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</si>
  <si>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</si>
  <si>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</si>
  <si>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</si>
  <si>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</si>
  <si>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</si>
  <si>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</si>
  <si>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</si>
  <si>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</si>
  <si>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</si>
  <si>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</si>
  <si>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</si>
  <si>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</si>
  <si>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</si>
  <si>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</si>
  <si>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</si>
  <si>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</si>
  <si>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</si>
  <si>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</si>
  <si>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</si>
  <si>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</si>
  <si>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</si>
  <si>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</si>
  <si>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</si>
  <si>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</si>
  <si>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</si>
  <si>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</si>
  <si>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</si>
  <si>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</si>
  <si>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</si>
  <si>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</si>
  <si>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</si>
  <si>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</si>
  <si>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</si>
  <si>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</si>
  <si>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</si>
  <si>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</si>
  <si>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</si>
  <si>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</si>
  <si>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</si>
  <si>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</si>
  <si>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</si>
  <si>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</si>
  <si>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</si>
  <si>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</si>
  <si>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</si>
  <si>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</si>
  <si>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</si>
  <si>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</si>
  <si>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</si>
  <si>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</si>
  <si>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</si>
  <si>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</si>
  <si>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</si>
  <si>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</si>
  <si>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</si>
  <si>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</si>
  <si>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</si>
  <si>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</si>
  <si>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</si>
  <si>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</si>
  <si>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</si>
  <si>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</si>
  <si>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</si>
  <si>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</si>
  <si>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</si>
  <si>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</si>
  <si>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</si>
  <si>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</si>
  <si>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</si>
  <si>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</si>
  <si>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</si>
  <si>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</si>
  <si>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</si>
  <si>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</si>
  <si>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</si>
  <si>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</si>
  <si>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</si>
  <si>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</si>
  <si>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</si>
  <si>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</si>
  <si>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</si>
  <si>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</si>
  <si>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</si>
  <si>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</si>
  <si>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</si>
  <si>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</si>
  <si>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</si>
  <si>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</si>
  <si>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</si>
  <si>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</si>
  <si>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</si>
  <si>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</si>
  <si>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</si>
  <si>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</si>
  <si>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</si>
  <si>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</si>
  <si>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</si>
  <si>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</si>
  <si>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</si>
  <si>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</si>
  <si>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</si>
  <si>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</si>
  <si>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</si>
  <si>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</si>
  <si>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</si>
  <si>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</si>
  <si>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</si>
  <si>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</si>
  <si>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</si>
  <si>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</si>
  <si>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</si>
  <si>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</si>
  <si>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</si>
  <si>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</si>
  <si>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</si>
  <si>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</si>
  <si>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</si>
  <si>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</si>
  <si>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</si>
  <si>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</si>
  <si>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</si>
  <si>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</si>
  <si>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</si>
  <si>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</si>
  <si>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</si>
  <si>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</si>
  <si>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</si>
  <si>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</si>
  <si>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</si>
  <si>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</si>
  <si>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</si>
  <si>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</si>
  <si>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</si>
  <si>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</si>
  <si>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</si>
  <si>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</si>
  <si>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</si>
  <si>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</si>
  <si>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</si>
  <si>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</si>
  <si>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</si>
  <si>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</si>
  <si>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</si>
  <si>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</si>
  <si>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</si>
  <si>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</si>
  <si>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</si>
  <si>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</si>
  <si>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</si>
  <si>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</si>
  <si>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</si>
  <si>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</si>
  <si>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</si>
  <si>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</si>
  <si>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</si>
  <si>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</si>
  <si>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</si>
  <si>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</si>
  <si>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</si>
  <si>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</si>
  <si>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</si>
  <si>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</si>
  <si>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</si>
  <si>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</si>
  <si>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</si>
  <si>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</si>
  <si>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</si>
  <si>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</si>
  <si>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</si>
  <si>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</si>
  <si>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</si>
  <si>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</si>
  <si>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</si>
  <si>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</si>
  <si>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</si>
  <si>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</si>
  <si>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</si>
  <si>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</si>
  <si>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</si>
  <si>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</si>
  <si>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</si>
  <si>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</si>
  <si>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</si>
  <si>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</si>
  <si>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</si>
  <si>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</si>
  <si>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</si>
  <si>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</si>
  <si>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</si>
  <si>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</si>
  <si>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</si>
  <si>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</si>
  <si>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</si>
  <si>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</si>
  <si>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</si>
  <si>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</si>
  <si>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</si>
  <si>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</si>
  <si>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</si>
  <si>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</si>
  <si>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</si>
  <si>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</si>
  <si>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</si>
  <si>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</si>
  <si>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</si>
  <si>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</si>
  <si>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</si>
  <si>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</si>
  <si>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</si>
  <si>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</si>
  <si>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</si>
  <si>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</si>
  <si>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</si>
  <si>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</si>
  <si>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</si>
  <si>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</si>
  <si>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</si>
  <si>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</si>
  <si>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</si>
  <si>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</si>
  <si>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</si>
  <si>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</si>
  <si>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</si>
  <si>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</si>
  <si>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</si>
  <si>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</si>
  <si>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</si>
  <si>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</si>
  <si>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</si>
  <si>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</si>
  <si>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</si>
  <si>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</si>
  <si>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</si>
  <si>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</si>
  <si>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</si>
  <si>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</si>
  <si>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</si>
  <si>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</si>
  <si>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</si>
  <si>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</si>
  <si>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</si>
  <si>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</si>
  <si>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</si>
  <si>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</si>
  <si>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</si>
  <si>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</si>
  <si>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</si>
  <si>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</si>
  <si>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</si>
  <si>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</si>
  <si>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</si>
  <si>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</si>
  <si>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</si>
  <si>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</si>
  <si>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</si>
  <si>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</si>
  <si>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</si>
  <si>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</si>
  <si>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</si>
  <si>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</si>
  <si>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</si>
  <si>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</si>
  <si>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</si>
  <si>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</si>
  <si>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</si>
  <si>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</si>
  <si>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</si>
  <si>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</si>
  <si>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</si>
  <si>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</si>
  <si>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</si>
  <si>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</si>
  <si>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</si>
  <si>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</si>
  <si>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</si>
  <si>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</si>
  <si>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</si>
  <si>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</si>
  <si>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</si>
  <si>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</si>
  <si>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</si>
  <si>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</si>
  <si>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</si>
  <si>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</si>
  <si>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</si>
  <si>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</si>
  <si>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</si>
  <si>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</si>
  <si>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</si>
  <si>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</si>
  <si>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</si>
  <si>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</si>
  <si>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</si>
  <si>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</si>
  <si>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</si>
  <si>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</si>
  <si>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</si>
  <si>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</si>
  <si>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</si>
  <si>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</si>
  <si>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</si>
  <si>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</si>
  <si>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</si>
  <si>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</si>
  <si>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</si>
  <si>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</si>
  <si>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</si>
  <si>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</si>
  <si>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</si>
  <si>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</si>
  <si>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</si>
  <si>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</si>
  <si>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</si>
  <si>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</si>
  <si>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</si>
  <si>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</si>
  <si>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</si>
  <si>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</si>
  <si>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</si>
  <si>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</si>
  <si>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</si>
  <si>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</si>
  <si>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</si>
  <si>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</si>
  <si>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</si>
  <si>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</si>
  <si>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</si>
  <si>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</si>
  <si>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</si>
  <si>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</si>
  <si>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</si>
  <si>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</si>
  <si>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</si>
  <si>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</si>
  <si>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</si>
  <si>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</si>
  <si>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</si>
  <si>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</si>
  <si>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</si>
  <si>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</si>
  <si>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</si>
  <si>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</si>
  <si>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</si>
  <si>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</si>
  <si>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</si>
  <si>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</si>
  <si>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</si>
  <si>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</si>
  <si>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</si>
  <si>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</si>
  <si>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</si>
  <si>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</si>
  <si>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</si>
  <si>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</si>
  <si>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</si>
  <si>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</si>
  <si>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</si>
  <si>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</si>
  <si>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</si>
  <si>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</si>
  <si>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</si>
  <si>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</si>
  <si>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</si>
  <si>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</si>
  <si>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</si>
  <si>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</si>
  <si>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</si>
  <si>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</si>
  <si>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</si>
  <si>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</si>
  <si>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</si>
  <si>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</si>
  <si>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</si>
  <si>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</si>
  <si>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</si>
  <si>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</si>
  <si>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</si>
  <si>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</si>
  <si>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</si>
  <si>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</si>
  <si>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</si>
  <si>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</si>
  <si>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</si>
  <si>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</si>
  <si>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</si>
  <si>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</si>
  <si>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</si>
  <si>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</si>
  <si>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</si>
  <si>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</si>
  <si>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</si>
  <si>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</si>
  <si>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</si>
  <si>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</si>
  <si>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</si>
  <si>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</si>
  <si>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</si>
  <si>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</si>
  <si>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</si>
  <si>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</si>
  <si>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</si>
  <si>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</si>
  <si>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</si>
  <si>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</si>
  <si>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</si>
  <si>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</si>
  <si>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</si>
  <si>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</si>
  <si>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</si>
  <si>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</si>
  <si>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</si>
  <si>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</si>
  <si>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</si>
  <si>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</si>
  <si>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</si>
  <si>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</si>
  <si>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</si>
  <si>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</si>
  <si>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</si>
  <si>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</si>
  <si>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</si>
  <si>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</si>
  <si>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</si>
  <si>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</si>
  <si>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</si>
  <si>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</si>
  <si>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</si>
  <si>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</si>
  <si>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</si>
  <si>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</si>
  <si>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</si>
  <si>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</si>
  <si>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</si>
  <si>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</si>
  <si>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</si>
  <si>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</si>
  <si>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</si>
  <si>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</si>
  <si>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</si>
  <si>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</si>
  <si>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</si>
  <si>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</si>
  <si>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</si>
  <si>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</si>
  <si>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</si>
  <si>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</si>
  <si>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</si>
  <si>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</si>
  <si>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</si>
  <si>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</si>
  <si>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</si>
  <si>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</si>
  <si>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</si>
  <si>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</si>
  <si>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</si>
  <si>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</si>
  <si>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</si>
  <si>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</si>
  <si>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</si>
  <si>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</si>
  <si>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</si>
  <si>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</si>
  <si>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</si>
  <si>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</si>
  <si>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</si>
  <si>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</si>
  <si>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</si>
  <si>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</si>
  <si>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</si>
  <si>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</si>
  <si>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</si>
  <si>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</si>
  <si>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</si>
  <si>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</si>
  <si>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</si>
  <si>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</si>
  <si>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</si>
  <si>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</si>
  <si>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</si>
  <si>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</si>
  <si>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</si>
  <si>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</si>
  <si>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</si>
  <si>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</si>
  <si>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</si>
  <si>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</si>
  <si>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</si>
  <si>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</si>
  <si>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</si>
  <si>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</si>
  <si>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</si>
  <si>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</si>
  <si>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</si>
  <si>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</si>
  <si>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</si>
  <si>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</si>
  <si>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</si>
  <si>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</si>
  <si>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</si>
  <si>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</si>
  <si>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</si>
  <si>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</si>
  <si>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</si>
  <si>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</si>
  <si>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</si>
  <si>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</si>
  <si>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</si>
  <si>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</si>
  <si>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</si>
  <si>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</si>
  <si>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</si>
  <si>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</si>
  <si>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</si>
  <si>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</si>
  <si>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</si>
  <si>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</si>
  <si>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</si>
  <si>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</si>
  <si>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</si>
  <si>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</si>
  <si>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</si>
  <si>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</si>
  <si>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</si>
  <si>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</si>
  <si>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</si>
  <si>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</si>
  <si>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</si>
  <si>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</si>
  <si>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</si>
  <si>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</si>
  <si>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</si>
  <si>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</si>
  <si>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</si>
  <si>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</si>
  <si>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</si>
  <si>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</si>
  <si>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</si>
  <si>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</si>
  <si>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</si>
  <si>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</si>
  <si>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</si>
  <si>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</si>
  <si>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</si>
  <si>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</si>
  <si>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</si>
  <si>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</si>
  <si>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</si>
  <si>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</si>
  <si>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</si>
  <si>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</si>
  <si>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</si>
  <si>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</si>
  <si>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</si>
  <si>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</si>
  <si>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</si>
  <si>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</si>
  <si>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</si>
  <si>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</si>
  <si>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</si>
  <si>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</si>
  <si>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</si>
  <si>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</si>
  <si>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</si>
  <si>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</si>
  <si>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</si>
  <si>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</si>
  <si>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</si>
  <si>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</si>
  <si>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</si>
  <si>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</si>
  <si>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</si>
  <si>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</si>
  <si>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</si>
  <si>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</si>
  <si>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</si>
  <si>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</si>
  <si>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</si>
  <si>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</si>
  <si>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</si>
  <si>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</si>
  <si>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</si>
  <si>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</si>
  <si>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</si>
  <si>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</si>
  <si>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</si>
  <si>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</si>
  <si>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</si>
  <si>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</si>
  <si>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</si>
  <si>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</si>
  <si>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</si>
  <si>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</si>
  <si>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</si>
  <si>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</si>
  <si>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</si>
  <si>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</si>
  <si>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</si>
  <si>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</si>
  <si>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</si>
  <si>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</si>
  <si>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</si>
  <si>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</si>
  <si>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</si>
  <si>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</si>
  <si>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</si>
  <si>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</si>
  <si>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</si>
  <si>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</si>
  <si>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</si>
  <si>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</si>
  <si>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</si>
  <si>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</si>
  <si>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</si>
  <si>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</si>
  <si>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</si>
  <si>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</si>
  <si>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</si>
  <si>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</si>
  <si>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</si>
  <si>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</si>
  <si>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</si>
  <si>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</si>
  <si>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</si>
  <si>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</si>
  <si>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</si>
  <si>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</si>
  <si>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</si>
  <si>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</si>
  <si>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</si>
  <si>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</si>
  <si>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</si>
  <si>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</si>
  <si>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</si>
  <si>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</si>
  <si>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</si>
  <si>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</si>
  <si>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</si>
  <si>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</si>
  <si>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</si>
  <si>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</si>
  <si>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</si>
  <si>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</si>
  <si>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</si>
  <si>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</si>
  <si>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</si>
  <si>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</si>
  <si>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</si>
  <si>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</si>
  <si>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</si>
  <si>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</si>
  <si>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</si>
  <si>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</si>
  <si>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</si>
  <si>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</si>
  <si>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</si>
  <si>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</si>
  <si>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</si>
  <si>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</si>
  <si>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</si>
  <si>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</si>
  <si>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</si>
  <si>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</si>
  <si>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</si>
  <si>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</si>
  <si>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</si>
  <si>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</si>
  <si>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</si>
  <si>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</si>
  <si>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</si>
  <si>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</si>
  <si>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</si>
  <si>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</si>
  <si>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</si>
  <si>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</si>
  <si>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</si>
  <si>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</si>
  <si>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</si>
  <si>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</si>
  <si>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</si>
  <si>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</si>
  <si>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</si>
  <si>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</si>
  <si>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</si>
  <si>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</si>
  <si>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</si>
  <si>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</si>
  <si>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</si>
  <si>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</si>
  <si>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</si>
  <si>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</si>
  <si>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</si>
  <si>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</si>
  <si>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</si>
  <si>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</si>
  <si>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</si>
  <si>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</si>
  <si>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</si>
  <si>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</si>
  <si>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</si>
  <si>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</si>
  <si>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</si>
  <si>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</si>
  <si>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</si>
  <si>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</si>
  <si>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</si>
  <si>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</si>
  <si>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</si>
  <si>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</si>
  <si>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</si>
  <si>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</si>
  <si>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</si>
  <si>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</si>
  <si>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</si>
  <si>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</si>
  <si>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</si>
  <si>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</si>
  <si>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</si>
  <si>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</si>
  <si>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</si>
  <si>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</si>
  <si>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</si>
  <si>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</si>
  <si>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</si>
  <si>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</si>
  <si>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</si>
  <si>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</si>
  <si>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</si>
  <si>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</si>
  <si>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</si>
  <si>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</si>
  <si>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</si>
  <si>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</si>
  <si>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</si>
  <si>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</si>
  <si>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</si>
  <si>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</si>
  <si>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</si>
  <si>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</si>
  <si>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</si>
  <si>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</si>
  <si>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</si>
  <si>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</si>
  <si>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</si>
  <si>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</si>
  <si>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</si>
  <si>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</si>
  <si>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</si>
  <si>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</si>
  <si>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</si>
  <si>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</si>
  <si>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</si>
  <si>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</si>
  <si>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</si>
  <si>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</si>
  <si>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</si>
  <si>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</si>
  <si>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</si>
  <si>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</si>
  <si>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</si>
  <si>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</si>
  <si>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</si>
  <si>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</si>
  <si>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</si>
  <si>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</si>
  <si>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</si>
  <si>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</si>
  <si>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</si>
  <si>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</si>
  <si>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</si>
  <si>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</si>
  <si>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</si>
  <si>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</si>
  <si>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</si>
  <si>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</si>
  <si>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</si>
  <si>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</si>
  <si>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</si>
  <si>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</si>
  <si>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</si>
  <si>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</si>
  <si>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</si>
  <si>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</si>
  <si>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</si>
  <si>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</si>
  <si>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</si>
  <si>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</si>
  <si>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</si>
  <si>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</si>
  <si>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</si>
  <si>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</si>
  <si>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</si>
  <si>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</si>
  <si>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</si>
  <si>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</si>
  <si>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</si>
  <si>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</si>
  <si>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</si>
  <si>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</si>
  <si>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</si>
  <si>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</si>
  <si>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</si>
  <si>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</si>
  <si>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</si>
  <si>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</si>
  <si>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</si>
  <si>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</si>
  <si>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</si>
  <si>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</si>
  <si>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</si>
  <si>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</si>
  <si>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</si>
  <si>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</si>
  <si>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</si>
  <si>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</si>
  <si>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</si>
  <si>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</si>
  <si>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</si>
  <si>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</si>
  <si>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</si>
  <si>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</si>
  <si>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</si>
  <si>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</si>
  <si>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</si>
  <si>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</si>
  <si>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</si>
  <si>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</si>
  <si>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</si>
  <si>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</si>
  <si>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</si>
  <si>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</si>
  <si>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</si>
  <si>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</si>
  <si>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</si>
  <si>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</si>
  <si>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</si>
  <si>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</si>
  <si>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</si>
  <si>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</si>
  <si>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</si>
  <si>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</si>
  <si>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</si>
  <si>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</si>
  <si>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</si>
  <si>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</si>
  <si>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</si>
  <si>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</si>
  <si>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</si>
  <si>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</si>
  <si>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</si>
  <si>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</si>
  <si>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</si>
  <si>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</si>
  <si>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</si>
  <si>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</si>
  <si>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</si>
  <si>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</si>
  <si>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</si>
  <si>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</si>
  <si>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</si>
  <si>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</si>
  <si>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</si>
  <si>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</si>
  <si>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</si>
  <si>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</si>
  <si>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</si>
  <si>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</si>
  <si>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</si>
  <si>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</si>
  <si>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</si>
  <si>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</si>
  <si>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</si>
  <si>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</si>
  <si>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</si>
  <si>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</si>
  <si>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</si>
  <si>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</si>
  <si>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</si>
  <si>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</si>
  <si>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</si>
  <si>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</si>
  <si>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</si>
  <si>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</si>
  <si>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</si>
  <si>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</si>
  <si>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</si>
  <si>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</si>
  <si>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</si>
  <si>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</si>
  <si>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</si>
  <si>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</si>
  <si>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</si>
  <si>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</si>
  <si>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</si>
  <si>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</si>
  <si>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</si>
  <si>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</si>
  <si>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</si>
  <si>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</si>
  <si>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</si>
  <si>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</si>
  <si>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</si>
  <si>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</si>
  <si>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</si>
  <si>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</si>
  <si>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</si>
  <si>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</si>
  <si>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</si>
  <si>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</si>
  <si>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</si>
  <si>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</si>
  <si>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</si>
  <si>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</si>
  <si>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</si>
  <si>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</si>
  <si>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</si>
  <si>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</si>
  <si>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</si>
  <si>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</si>
  <si>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</si>
  <si>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</si>
  <si>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</si>
  <si>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</si>
  <si>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</si>
  <si>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</si>
  <si>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</si>
  <si>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</si>
  <si>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</si>
  <si>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</si>
  <si>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</si>
  <si>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</si>
  <si>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</si>
  <si>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</si>
  <si>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</si>
  <si>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</si>
  <si>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</si>
  <si>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</si>
  <si>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</si>
  <si>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</si>
  <si>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</si>
  <si>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</si>
  <si>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</si>
  <si>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</si>
  <si>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</si>
  <si>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</si>
  <si>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</si>
  <si>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</si>
  <si>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</si>
  <si>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</si>
  <si>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</si>
  <si>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</si>
  <si>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</si>
  <si>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</si>
  <si>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</si>
  <si>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</si>
  <si>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</si>
  <si>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</si>
  <si>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</si>
  <si>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</si>
  <si>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</si>
  <si>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</si>
  <si>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</si>
  <si>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</si>
  <si>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</si>
  <si>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</si>
  <si>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</si>
  <si>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</si>
  <si>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</si>
  <si>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</si>
  <si>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</si>
  <si>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</si>
  <si>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</si>
  <si>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</si>
  <si>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</si>
  <si>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</si>
  <si>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</si>
  <si>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</si>
  <si>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</si>
  <si>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</si>
  <si>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</si>
  <si>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</si>
  <si>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</si>
  <si>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</si>
  <si>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</si>
  <si>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</si>
  <si>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</si>
  <si>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</si>
  <si>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</si>
  <si>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</si>
  <si>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</si>
  <si>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</si>
  <si>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</si>
  <si>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</si>
  <si>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</si>
  <si>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</si>
  <si>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</si>
  <si>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</si>
  <si>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</si>
  <si>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</si>
  <si>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</si>
  <si>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</si>
  <si>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</si>
  <si>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</si>
  <si>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</si>
  <si>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</si>
  <si>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</si>
  <si>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</si>
  <si>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</si>
  <si>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</si>
  <si>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</si>
  <si>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</si>
  <si>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</si>
  <si>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</si>
  <si>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</si>
  <si>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</si>
  <si>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</si>
  <si>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</si>
  <si>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</si>
  <si>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</si>
  <si>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</si>
  <si>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</si>
  <si>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</si>
  <si>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</si>
  <si>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</si>
  <si>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</si>
  <si>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</si>
  <si>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</si>
  <si>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</si>
  <si>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</si>
  <si>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</si>
  <si>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</si>
  <si>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</si>
  <si>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</si>
  <si>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</si>
  <si>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</si>
  <si>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</si>
  <si>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</si>
  <si>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</si>
  <si>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</si>
  <si>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</si>
  <si>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</si>
  <si>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</si>
  <si>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</si>
  <si>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</si>
  <si>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</si>
  <si>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</si>
  <si>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</si>
  <si>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</si>
  <si>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</si>
  <si>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</si>
  <si>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</si>
  <si>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</si>
  <si>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</si>
  <si>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</si>
  <si>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</si>
  <si>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</si>
  <si>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</si>
  <si>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</si>
  <si>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</si>
  <si>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</si>
  <si>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</si>
  <si>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</si>
  <si>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</si>
  <si>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</si>
  <si>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</si>
  <si>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</si>
  <si>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</si>
  <si>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</si>
  <si>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</si>
  <si>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</si>
  <si>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</si>
  <si>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</si>
  <si>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</si>
  <si>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</si>
  <si>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</si>
  <si>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</si>
  <si>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</si>
  <si>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</si>
  <si>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</si>
  <si>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</si>
  <si>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</si>
  <si>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</si>
  <si>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</si>
  <si>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</si>
  <si>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</si>
  <si>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</si>
  <si>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</si>
  <si>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</si>
  <si>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</si>
  <si>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</si>
  <si>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</si>
  <si>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</si>
  <si>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</si>
  <si>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</si>
  <si>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</si>
  <si>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</si>
  <si>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</si>
  <si>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</si>
  <si>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</si>
  <si>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</si>
  <si>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</si>
  <si>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</si>
  <si>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</si>
  <si>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</si>
  <si>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</si>
  <si>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</si>
  <si>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</si>
  <si>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</si>
  <si>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</si>
  <si>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</si>
  <si>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</si>
  <si>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</si>
  <si>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</si>
  <si>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</si>
  <si>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</si>
  <si>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</si>
  <si>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</si>
  <si>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</si>
  <si>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</si>
  <si>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</si>
  <si>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</si>
  <si>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</si>
  <si>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</si>
  <si>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</si>
  <si>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</si>
  <si>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</si>
  <si>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</si>
  <si>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</si>
  <si>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</si>
  <si>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</si>
  <si>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</si>
  <si>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</si>
  <si>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</si>
  <si>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</si>
  <si>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</si>
  <si>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</si>
  <si>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</si>
  <si>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</si>
  <si>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</si>
  <si>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</si>
  <si>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</si>
  <si>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</si>
  <si>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</si>
  <si>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</si>
  <si>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</si>
  <si>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</si>
  <si>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</si>
  <si>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</si>
  <si>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</si>
  <si>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</si>
  <si>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</si>
  <si>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</si>
  <si>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</si>
  <si>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</si>
  <si>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</si>
  <si>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</si>
  <si>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</si>
  <si>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</si>
  <si>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</si>
  <si>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</si>
  <si>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</si>
  <si>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</si>
  <si>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</si>
  <si>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</si>
  <si>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</si>
  <si>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</si>
  <si>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</si>
  <si>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</si>
  <si>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</si>
  <si>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</si>
  <si>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</si>
  <si>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</si>
  <si>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</si>
  <si>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</si>
  <si>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</si>
  <si>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</si>
  <si>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</si>
  <si>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</si>
  <si>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</si>
  <si>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</si>
  <si>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</si>
  <si>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</si>
  <si>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</si>
  <si>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</si>
  <si>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</si>
  <si>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</si>
  <si>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</si>
  <si>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</si>
  <si>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</si>
  <si>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</si>
  <si>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</si>
  <si>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</si>
  <si>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</si>
  <si>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</si>
  <si>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</si>
  <si>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</si>
  <si>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</si>
  <si>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</si>
  <si>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</si>
  <si>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</si>
  <si>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</si>
  <si>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</si>
  <si>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</si>
  <si>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</si>
  <si>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</si>
  <si>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</si>
  <si>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</si>
  <si>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</si>
  <si>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</si>
  <si>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</si>
  <si>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</si>
  <si>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</si>
  <si>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</si>
  <si>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</si>
  <si>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</si>
  <si>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</si>
  <si>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</si>
  <si>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</si>
  <si>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</si>
  <si>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</si>
  <si>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</si>
  <si>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</si>
  <si>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</si>
  <si>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</si>
  <si>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</si>
  <si>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</si>
  <si>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</si>
  <si>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</si>
  <si>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</si>
  <si>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</si>
  <si>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</si>
  <si>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</si>
  <si>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</si>
  <si>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</si>
  <si>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</si>
  <si>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</si>
  <si>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</si>
  <si>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</si>
  <si>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</si>
  <si>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</si>
  <si>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</si>
  <si>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</si>
  <si>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</si>
  <si>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</si>
  <si>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</si>
  <si>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</si>
  <si>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</si>
  <si>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</si>
  <si>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</si>
  <si>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</si>
  <si>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</si>
  <si>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</si>
  <si>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</si>
  <si>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</si>
  <si>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</si>
  <si>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</si>
  <si>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</si>
  <si>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</si>
  <si>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</si>
  <si>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</si>
  <si>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</si>
  <si>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</si>
  <si>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</si>
  <si>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</si>
  <si>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</si>
  <si>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</si>
  <si>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</si>
  <si>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</si>
  <si>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</si>
  <si>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</si>
  <si>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</si>
  <si>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</si>
  <si>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</si>
  <si>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</si>
  <si>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</si>
  <si>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</si>
  <si>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</si>
  <si>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</si>
  <si>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</si>
  <si>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</si>
  <si>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</si>
  <si>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</si>
  <si>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</si>
  <si>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</si>
  <si>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</si>
  <si>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</si>
  <si>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</si>
  <si>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</si>
  <si>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</si>
  <si>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</si>
  <si>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</si>
  <si>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</si>
  <si>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</si>
  <si>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</si>
  <si>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</si>
  <si>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</si>
  <si>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</si>
  <si>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</si>
  <si>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</si>
  <si>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</si>
  <si>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</si>
  <si>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</si>
  <si>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</si>
  <si>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</si>
  <si>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</si>
  <si>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</si>
  <si>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</si>
  <si>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</si>
  <si>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</si>
  <si>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</si>
  <si>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</si>
  <si>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</si>
  <si>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</si>
  <si>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</si>
  <si>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</si>
  <si>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</si>
  <si>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</si>
  <si>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</si>
  <si>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</si>
  <si>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</si>
  <si>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</si>
  <si>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</si>
  <si>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</si>
  <si>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</si>
  <si>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</si>
  <si>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</si>
  <si>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</si>
  <si>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</si>
  <si>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</si>
  <si>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</si>
  <si>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</si>
  <si>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</si>
  <si>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</si>
  <si>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</si>
  <si>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</si>
  <si>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</si>
  <si>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</si>
  <si>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</si>
  <si>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</si>
  <si>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</si>
  <si>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</si>
  <si>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</si>
  <si>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</si>
  <si>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</si>
  <si>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</si>
  <si>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</si>
  <si>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</si>
  <si>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</si>
  <si>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</si>
  <si>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</si>
  <si>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</si>
  <si>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</si>
  <si>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</si>
  <si>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</si>
  <si>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</si>
  <si>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</si>
  <si>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</si>
  <si>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</si>
  <si>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</si>
  <si>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</si>
  <si>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</si>
  <si>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</si>
  <si>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</si>
  <si>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</si>
  <si>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</si>
  <si>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</si>
  <si>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</si>
  <si>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</si>
  <si>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</si>
  <si>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</si>
  <si>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</si>
  <si>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</si>
  <si>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</si>
  <si>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</si>
  <si>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</si>
  <si>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</si>
  <si>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</si>
  <si>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</si>
  <si>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</si>
  <si>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</si>
  <si>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</si>
  <si>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</si>
  <si>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</si>
  <si>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</si>
  <si>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</si>
  <si>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</si>
  <si>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</si>
  <si>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</si>
  <si>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</si>
  <si>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</si>
  <si>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</si>
  <si>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</si>
  <si>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</si>
  <si>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</si>
  <si>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</si>
  <si>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</si>
  <si>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</si>
  <si>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</si>
  <si>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</si>
  <si>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</si>
  <si>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</si>
  <si>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</si>
  <si>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</si>
  <si>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</si>
  <si>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</si>
  <si>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</si>
  <si>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</si>
  <si>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</si>
  <si>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</si>
  <si>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</si>
  <si>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</si>
  <si>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</si>
  <si>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</si>
  <si>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</si>
  <si>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</si>
  <si>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</si>
  <si>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</si>
  <si>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</si>
  <si>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</si>
  <si>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</si>
  <si>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</si>
  <si>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</si>
  <si>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</si>
  <si>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</si>
  <si>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</si>
  <si>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</si>
  <si>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</si>
  <si>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</si>
  <si>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</si>
  <si>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</si>
  <si>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</si>
  <si>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</si>
  <si>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</si>
  <si>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</si>
  <si>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</si>
  <si>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</si>
  <si>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</si>
  <si>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</si>
  <si>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</si>
  <si>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</si>
  <si>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</si>
  <si>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</si>
  <si>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</si>
  <si>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</si>
  <si>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</si>
  <si>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</si>
  <si>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</si>
  <si>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</si>
  <si>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</si>
  <si>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</si>
  <si>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</si>
  <si>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</si>
  <si>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</si>
  <si>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</si>
  <si>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</si>
  <si>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</si>
  <si>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</si>
  <si>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</si>
  <si>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</si>
  <si>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</si>
  <si>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</si>
  <si>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</si>
  <si>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</si>
  <si>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</si>
  <si>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</si>
  <si>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</si>
  <si>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</si>
  <si>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</si>
  <si>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</si>
  <si>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</si>
  <si>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</si>
  <si>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</si>
  <si>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</si>
  <si>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</si>
  <si>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</si>
  <si>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</si>
  <si>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</si>
  <si>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</si>
  <si>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</si>
  <si>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</si>
  <si>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</si>
  <si>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</si>
  <si>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</si>
  <si>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</si>
  <si>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</si>
  <si>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</si>
  <si>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</si>
  <si>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</si>
  <si>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</si>
  <si>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</si>
  <si>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</si>
  <si>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</si>
  <si>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</si>
  <si>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</si>
  <si>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</si>
  <si>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</si>
  <si>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</si>
  <si>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</si>
  <si>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</si>
  <si>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</si>
  <si>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</si>
  <si>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</si>
  <si>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</si>
  <si>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</si>
  <si>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</si>
  <si>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</si>
  <si>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</si>
  <si>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</si>
  <si>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</si>
  <si>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</si>
  <si>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</si>
  <si>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</si>
  <si>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</si>
  <si>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</si>
  <si>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</si>
  <si>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</si>
  <si>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</si>
  <si>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</si>
  <si>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</si>
  <si>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</si>
  <si>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</si>
  <si>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</si>
  <si>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</si>
  <si>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</si>
  <si>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</si>
  <si>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</si>
  <si>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</si>
  <si>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</si>
  <si>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</si>
  <si>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</si>
  <si>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</si>
  <si>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</si>
  <si>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</si>
  <si>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</si>
  <si>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</si>
  <si>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</si>
  <si>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</si>
  <si>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</si>
  <si>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</si>
  <si>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</si>
  <si>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</si>
  <si>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</si>
  <si>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</si>
  <si>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</si>
  <si>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</si>
  <si>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</si>
  <si>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</si>
  <si>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</si>
  <si>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</si>
  <si>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</si>
  <si>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</si>
  <si>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</si>
  <si>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</si>
  <si>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</si>
  <si>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</si>
  <si>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</si>
  <si>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</si>
  <si>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</si>
  <si>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</si>
  <si>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</si>
  <si>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</si>
  <si>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</si>
  <si>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</si>
  <si>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</si>
  <si>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</si>
  <si>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</si>
  <si>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</si>
  <si>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</si>
  <si>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</si>
  <si>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</si>
  <si>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</si>
  <si>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</si>
  <si>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</si>
  <si>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</si>
  <si>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</si>
  <si>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</si>
  <si>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</si>
  <si>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</si>
  <si>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</si>
  <si>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</si>
  <si>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</si>
  <si>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</si>
  <si>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</si>
  <si>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</si>
  <si>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</si>
  <si>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</si>
  <si>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</si>
  <si>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</si>
  <si>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</si>
  <si>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</si>
  <si>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</si>
  <si>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</si>
  <si>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</si>
  <si>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</si>
  <si>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</si>
  <si>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</si>
  <si>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</si>
  <si>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</si>
  <si>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</si>
  <si>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</si>
  <si>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</si>
  <si>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</si>
  <si>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</si>
  <si>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</si>
  <si>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</si>
  <si>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</si>
  <si>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</si>
  <si>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</si>
  <si>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</si>
  <si>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</si>
  <si>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</si>
  <si>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</si>
  <si>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</si>
  <si>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</si>
  <si>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</si>
  <si>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</si>
  <si>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</si>
  <si>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</si>
  <si>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</si>
  <si>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</si>
  <si>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</si>
  <si>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</si>
  <si>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</si>
  <si>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</si>
  <si>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</si>
  <si>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</si>
  <si>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</si>
  <si>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</si>
  <si>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</si>
  <si>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</si>
  <si>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</si>
  <si>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</si>
  <si>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</si>
  <si>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</si>
  <si>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</si>
  <si>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</si>
  <si>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</si>
  <si>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</si>
  <si>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</si>
  <si>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</si>
  <si>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</si>
  <si>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</si>
  <si>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</si>
  <si>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</si>
  <si>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</si>
  <si>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</si>
  <si>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</si>
  <si>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</si>
  <si>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</si>
  <si>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</si>
  <si>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</si>
  <si>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</si>
  <si>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</si>
  <si>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</si>
  <si>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</si>
  <si>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</si>
  <si>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</si>
  <si>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</si>
  <si>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</si>
  <si>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</si>
  <si>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</si>
  <si>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</si>
  <si>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</si>
  <si>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</si>
  <si>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</si>
  <si>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</si>
  <si>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</si>
  <si>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</si>
  <si>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</si>
  <si>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</si>
  <si>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</si>
  <si>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</si>
  <si>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</si>
  <si>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</si>
  <si>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</si>
  <si>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</si>
  <si>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</si>
  <si>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</si>
  <si>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</si>
  <si>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</si>
  <si>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</si>
  <si>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</si>
  <si>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</si>
  <si>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</si>
  <si>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</si>
  <si>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</si>
  <si>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</si>
  <si>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</si>
  <si>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</si>
  <si>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</si>
  <si>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</si>
  <si>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</si>
  <si>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</si>
  <si>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</si>
  <si>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</si>
  <si>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</si>
  <si>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</si>
  <si>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</si>
  <si>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</si>
  <si>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</si>
  <si>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</si>
  <si>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</si>
  <si>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</si>
  <si>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</si>
  <si>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</si>
  <si>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</si>
  <si>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</si>
  <si>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</si>
  <si>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</si>
  <si>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</si>
  <si>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</si>
  <si>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</si>
  <si>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</si>
  <si>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</si>
  <si>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</si>
  <si>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</si>
  <si>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</si>
  <si>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</si>
  <si>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</si>
  <si>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</si>
  <si>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</si>
  <si>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</si>
  <si>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</si>
  <si>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</si>
  <si>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</si>
  <si>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</si>
  <si>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</si>
  <si>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</si>
  <si>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</si>
  <si>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</si>
  <si>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</si>
  <si>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</si>
  <si>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</si>
  <si>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</si>
  <si>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</si>
  <si>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</si>
  <si>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</si>
  <si>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</si>
  <si>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</si>
  <si>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</si>
  <si>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</si>
  <si>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</si>
  <si>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</si>
  <si>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</si>
  <si>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</si>
  <si>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</si>
  <si>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</si>
  <si>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</si>
  <si>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</si>
  <si>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</si>
  <si>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</si>
  <si>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</si>
  <si>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</si>
  <si>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</si>
  <si>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</si>
  <si>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</si>
  <si>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</si>
  <si>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</si>
  <si>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</si>
  <si>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</si>
  <si>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</si>
  <si>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</si>
  <si>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</si>
  <si>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</si>
  <si>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</si>
  <si>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</si>
  <si>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</si>
  <si>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</si>
  <si>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</si>
  <si>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</si>
  <si>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</si>
  <si>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</si>
  <si>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</si>
  <si>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</si>
  <si>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</si>
  <si>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</si>
  <si>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</si>
  <si>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</si>
  <si>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</si>
  <si>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</si>
  <si>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</si>
  <si>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</si>
  <si>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</si>
  <si>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</si>
  <si>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</si>
  <si>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</si>
  <si>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</si>
  <si>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</si>
  <si>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</si>
  <si>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</si>
  <si>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</si>
  <si>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</si>
  <si>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</si>
  <si>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</si>
  <si>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</si>
  <si>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</si>
  <si>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</si>
  <si>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</si>
  <si>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</si>
  <si>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</si>
  <si>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</si>
  <si>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</si>
  <si>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</si>
  <si>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</si>
  <si>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</si>
  <si>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</si>
  <si>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</si>
  <si>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</si>
  <si>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</si>
  <si>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</si>
  <si>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</si>
  <si>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</si>
  <si>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</si>
  <si>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</si>
  <si>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</si>
  <si>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</si>
  <si>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</si>
  <si>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</si>
  <si>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</si>
  <si>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</si>
  <si>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</si>
  <si>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</si>
  <si>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</si>
  <si>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</si>
  <si>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</si>
  <si>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</si>
  <si>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</si>
  <si>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</si>
  <si>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</si>
  <si>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</si>
  <si>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</si>
  <si>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</si>
  <si>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</si>
  <si>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</si>
  <si>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</si>
  <si>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</si>
  <si>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</si>
  <si>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</si>
  <si>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</si>
  <si>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</si>
  <si>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</si>
  <si>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</si>
  <si>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</si>
  <si>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</si>
  <si>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</si>
  <si>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</si>
  <si>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</si>
  <si>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</si>
  <si>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</si>
  <si>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</si>
  <si>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</si>
  <si>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</si>
  <si>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</si>
  <si>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</si>
  <si>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</si>
  <si>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</si>
  <si>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</si>
  <si>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</si>
  <si>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</si>
  <si>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</si>
  <si>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</si>
  <si>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</si>
  <si>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</si>
  <si>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</si>
  <si>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</si>
  <si>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</si>
  <si>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</si>
  <si>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</si>
  <si>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</si>
  <si>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</si>
  <si>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</si>
  <si>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</si>
  <si>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</si>
  <si>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</si>
  <si>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</si>
  <si>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</si>
  <si>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</si>
  <si>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</si>
  <si>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</si>
  <si>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</si>
  <si>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</si>
  <si>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</si>
  <si>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</si>
  <si>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</si>
  <si>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</si>
  <si>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</si>
  <si>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</si>
  <si>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</si>
  <si>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</si>
  <si>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</si>
  <si>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</si>
  <si>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</si>
  <si>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</si>
  <si>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</si>
  <si>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</si>
  <si>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</si>
  <si>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</si>
  <si>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</si>
  <si>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</si>
  <si>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</si>
  <si>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</si>
  <si>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</si>
  <si>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</si>
  <si>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</si>
  <si>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</si>
  <si>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</si>
  <si>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</si>
  <si>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</si>
  <si>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</si>
  <si>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</si>
  <si>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</si>
  <si>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</si>
  <si>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</si>
  <si>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</si>
  <si>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</si>
  <si>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</si>
  <si>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</si>
  <si>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</si>
  <si>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</si>
  <si>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</si>
  <si>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</si>
  <si>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</si>
  <si>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</si>
  <si>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</si>
  <si>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</si>
  <si>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</si>
  <si>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</si>
  <si>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</si>
  <si>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</si>
  <si>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</si>
  <si>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</si>
  <si>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</si>
  <si>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</si>
  <si>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</si>
  <si>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</si>
  <si>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</si>
  <si>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</si>
  <si>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</si>
  <si>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</si>
  <si>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</si>
  <si>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</si>
  <si>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</si>
  <si>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</si>
  <si>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</si>
  <si>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</si>
  <si>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</si>
  <si>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</si>
  <si>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</si>
  <si>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</si>
  <si>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</si>
  <si>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</si>
  <si>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</si>
  <si>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</si>
  <si>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</si>
  <si>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</si>
  <si>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</si>
  <si>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</si>
  <si>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</si>
  <si>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</si>
  <si>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</si>
  <si>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</si>
  <si>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</si>
  <si>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</si>
  <si>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</si>
  <si>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</si>
  <si>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</si>
  <si>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</si>
  <si>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</si>
  <si>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</si>
  <si>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</si>
  <si>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</si>
  <si>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</si>
  <si>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</si>
  <si>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</si>
  <si>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</si>
  <si>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</si>
  <si>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</si>
  <si>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</si>
  <si>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</si>
  <si>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</si>
  <si>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</si>
  <si>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</si>
  <si>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</si>
  <si>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</si>
  <si>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</si>
  <si>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</si>
  <si>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</si>
  <si>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</si>
  <si>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</si>
  <si>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</si>
  <si>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</si>
  <si>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</si>
  <si>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</si>
  <si>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</si>
  <si>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</si>
  <si>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</si>
  <si>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</si>
  <si>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</si>
  <si>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</si>
  <si>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</si>
  <si>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</si>
  <si>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</si>
  <si>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</si>
  <si>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</si>
  <si>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</si>
  <si>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</si>
  <si>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</si>
  <si>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</si>
  <si>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</si>
  <si>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</si>
  <si>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</si>
  <si>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</si>
  <si>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</si>
  <si>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</si>
  <si>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</si>
  <si>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</si>
  <si>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</si>
  <si>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</si>
  <si>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</si>
  <si>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</si>
  <si>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</si>
  <si>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</si>
  <si>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</si>
  <si>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</si>
  <si>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</si>
  <si>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</si>
  <si>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</si>
  <si>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</si>
  <si>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</si>
  <si>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</si>
  <si>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</si>
  <si>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</si>
  <si>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</si>
  <si>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</si>
  <si>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</si>
  <si>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</si>
  <si>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</si>
  <si>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</si>
  <si>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</si>
  <si>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</si>
  <si>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</si>
  <si>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</si>
  <si>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</si>
  <si>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</si>
  <si>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</si>
  <si>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</si>
  <si>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</si>
  <si>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</si>
  <si>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</si>
  <si>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</si>
  <si>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</si>
  <si>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</si>
  <si>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</si>
  <si>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</si>
  <si>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</si>
  <si>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</si>
  <si>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</si>
  <si>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</si>
  <si>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</si>
  <si>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</si>
  <si>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</si>
  <si>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</si>
  <si>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</si>
  <si>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</si>
  <si>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</si>
  <si>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</si>
  <si>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</si>
  <si>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</si>
  <si>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</si>
  <si>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</si>
  <si>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</si>
  <si>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</si>
  <si>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</si>
  <si>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</si>
  <si>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</si>
  <si>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</si>
  <si>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</si>
  <si>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</si>
  <si>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</si>
  <si>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</si>
  <si>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</si>
  <si>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</si>
  <si>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</si>
  <si>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</si>
  <si>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</si>
  <si>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</si>
  <si>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</si>
  <si>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</si>
  <si>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</si>
  <si>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</si>
  <si>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</si>
  <si>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</si>
  <si>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</si>
  <si>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</si>
  <si>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</si>
  <si>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</si>
  <si>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</si>
  <si>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</si>
  <si>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</si>
  <si>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</si>
  <si>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</si>
  <si>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</si>
  <si>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</si>
  <si>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</si>
  <si>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</si>
  <si>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</si>
  <si>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</si>
  <si>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</si>
  <si>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</si>
  <si>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</si>
  <si>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</si>
  <si>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</si>
  <si>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</si>
  <si>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</si>
  <si>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</si>
  <si>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</si>
  <si>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</si>
  <si>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</si>
  <si>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</si>
  <si>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</si>
  <si>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</si>
  <si>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</si>
  <si>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</si>
  <si>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</si>
  <si>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</si>
  <si>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</si>
  <si>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</si>
  <si>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</si>
  <si>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</si>
  <si>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</si>
  <si>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</si>
  <si>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</si>
  <si>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</si>
  <si>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</si>
  <si>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</si>
  <si>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</si>
  <si>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</si>
  <si>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</si>
  <si>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</si>
  <si>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</si>
  <si>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</si>
  <si>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</si>
  <si>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</si>
  <si>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</si>
  <si>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</si>
  <si>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</si>
  <si>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</si>
  <si>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</si>
  <si>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</si>
  <si>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</si>
  <si>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</si>
  <si>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</si>
  <si>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</si>
  <si>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</si>
  <si>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</si>
  <si>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</si>
  <si>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</si>
  <si>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</si>
  <si>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</si>
  <si>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</si>
  <si>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</si>
  <si>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</si>
  <si>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</si>
  <si>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</si>
  <si>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</si>
  <si>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</si>
  <si>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</si>
  <si>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</si>
  <si>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</si>
  <si>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</si>
  <si>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</si>
  <si>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</si>
  <si>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</si>
  <si>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</si>
  <si>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</si>
  <si>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</si>
  <si>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</si>
  <si>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</si>
  <si>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</si>
  <si>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</si>
  <si>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</si>
  <si>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</si>
  <si>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</si>
  <si>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</si>
  <si>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</si>
  <si>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</si>
  <si>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</si>
  <si>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</si>
  <si>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</si>
  <si>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</si>
  <si>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</si>
  <si>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</si>
  <si>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</si>
  <si>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</si>
  <si>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</si>
  <si>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</si>
  <si>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</si>
  <si>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</si>
  <si>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</si>
  <si>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</si>
  <si>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</si>
  <si>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</si>
  <si>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</si>
  <si>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</si>
  <si>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</si>
  <si>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</si>
  <si>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</si>
  <si>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</si>
  <si>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</si>
  <si>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</si>
  <si>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</si>
  <si>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</si>
  <si>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</si>
  <si>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</si>
  <si>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</si>
  <si>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</si>
  <si>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</si>
  <si>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</si>
  <si>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</si>
  <si>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</si>
  <si>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</si>
  <si>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</si>
  <si>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</si>
  <si>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</si>
  <si>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</si>
  <si>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</si>
  <si>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</si>
  <si>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</si>
  <si>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</si>
  <si>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</si>
  <si>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</si>
  <si>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</si>
  <si>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</si>
  <si>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</si>
  <si>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</si>
  <si>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</si>
  <si>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</si>
  <si>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</si>
  <si>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</si>
  <si>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</si>
  <si>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</si>
  <si>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</si>
  <si>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</si>
  <si>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</si>
  <si>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</si>
  <si>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</si>
  <si>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</si>
  <si>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</si>
  <si>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</si>
  <si>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</si>
  <si>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</si>
  <si>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</si>
  <si>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</si>
  <si>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</si>
  <si>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</si>
  <si>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</si>
  <si>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</si>
  <si>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</si>
  <si>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</si>
  <si>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</si>
  <si>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</si>
  <si>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</si>
  <si>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</si>
  <si>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</si>
  <si>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</si>
  <si>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</si>
  <si>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</si>
  <si>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</si>
  <si>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</si>
  <si>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</si>
  <si>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</si>
  <si>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</si>
  <si>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</si>
  <si>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</si>
  <si>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</si>
  <si>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</si>
  <si>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</si>
  <si>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</si>
  <si>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</si>
  <si>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</si>
  <si>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</si>
  <si>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</si>
  <si>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</si>
  <si>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</si>
  <si>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</si>
  <si>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</si>
  <si>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</si>
  <si>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</si>
  <si>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</si>
  <si>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</si>
  <si>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</si>
  <si>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</si>
  <si>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</si>
  <si>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</si>
  <si>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</si>
  <si>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</si>
  <si>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</si>
  <si>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</si>
  <si>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</si>
  <si>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</si>
  <si>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</si>
  <si>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</si>
  <si>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</si>
  <si>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</si>
  <si>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</si>
  <si>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</si>
  <si>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</si>
  <si>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</si>
  <si>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</si>
  <si>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</si>
  <si>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</si>
  <si>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</si>
  <si>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</si>
  <si>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</si>
  <si>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</si>
  <si>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</si>
  <si>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</si>
  <si>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</si>
  <si>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</si>
  <si>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</si>
  <si>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</si>
  <si>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</si>
  <si>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</si>
  <si>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</si>
  <si>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</si>
  <si>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</si>
  <si>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</si>
  <si>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</si>
  <si>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</si>
  <si>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</si>
  <si>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</si>
  <si>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</si>
  <si>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</si>
  <si>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</si>
  <si>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</si>
  <si>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</si>
  <si>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</si>
  <si>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</si>
  <si>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</si>
  <si>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</si>
  <si>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</si>
  <si>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</si>
  <si>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</si>
  <si>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</si>
  <si>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</si>
  <si>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</si>
  <si>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</si>
  <si>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</si>
  <si>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</si>
  <si>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</si>
  <si>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</si>
  <si>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</si>
  <si>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</si>
  <si>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</si>
  <si>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</si>
  <si>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</si>
  <si>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</si>
  <si>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</si>
  <si>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</si>
  <si>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</si>
  <si>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</si>
  <si>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</si>
  <si>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</si>
  <si>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</si>
  <si>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</si>
  <si>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</si>
  <si>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</si>
  <si>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</si>
  <si>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</si>
  <si>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</si>
  <si>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</si>
  <si>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</si>
  <si>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</si>
  <si>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</si>
  <si>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</si>
  <si>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</si>
  <si>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</si>
  <si>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</si>
  <si>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</si>
  <si>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</si>
  <si>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</si>
  <si>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</si>
  <si>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</si>
  <si>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</si>
  <si>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</si>
  <si>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</si>
  <si>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</si>
  <si>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</si>
  <si>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</si>
  <si>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</si>
  <si>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</si>
  <si>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</si>
  <si>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</si>
  <si>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</si>
  <si>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</si>
  <si>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</si>
  <si>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</si>
  <si>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</si>
  <si>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</si>
  <si>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</si>
  <si>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</si>
  <si>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</si>
  <si>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</si>
  <si>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</si>
  <si>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</si>
  <si>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</si>
  <si>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</si>
  <si>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</si>
  <si>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</si>
  <si>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</si>
  <si>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</si>
  <si>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</si>
  <si>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</si>
  <si>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</si>
  <si>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</si>
  <si>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</si>
  <si>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</si>
  <si>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</si>
  <si>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</si>
  <si>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</si>
  <si>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</si>
  <si>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</si>
  <si>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</si>
  <si>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</si>
  <si>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</si>
  <si>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</si>
  <si>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</si>
  <si>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</si>
  <si>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</si>
  <si>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</si>
  <si>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</si>
  <si>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</si>
  <si>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</si>
  <si>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</si>
  <si>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</si>
  <si>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</si>
  <si>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</si>
  <si>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</si>
  <si>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</si>
  <si>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</si>
  <si>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</si>
  <si>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</si>
  <si>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</si>
  <si>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</si>
  <si>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</si>
  <si>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</si>
  <si>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</si>
  <si>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</si>
  <si>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</si>
  <si>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</si>
  <si>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</si>
  <si>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</si>
  <si>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</si>
  <si>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</si>
  <si>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</si>
  <si>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</si>
  <si>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</si>
  <si>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</si>
  <si>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</si>
  <si>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</si>
  <si>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</si>
  <si>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</si>
  <si>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</si>
  <si>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</si>
  <si>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</si>
  <si>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</si>
  <si>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</si>
  <si>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</si>
  <si>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</si>
  <si>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</si>
  <si>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</si>
  <si>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</si>
  <si>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</si>
  <si>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</si>
  <si>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</si>
  <si>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</si>
  <si>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</si>
  <si>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</si>
  <si>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</si>
  <si>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</si>
  <si>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</si>
  <si>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</si>
  <si>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</si>
  <si>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</si>
  <si>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</si>
  <si>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</si>
  <si>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</si>
  <si>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</si>
  <si>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</si>
  <si>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</si>
  <si>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</si>
  <si>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</si>
  <si>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</si>
  <si>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</si>
  <si>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</si>
  <si>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</si>
  <si>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</si>
  <si>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</si>
  <si>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</si>
  <si>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</si>
  <si>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</si>
  <si>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</si>
  <si>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</si>
  <si>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</si>
  <si>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</si>
  <si>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</si>
  <si>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</si>
  <si>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</si>
  <si>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</si>
  <si>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</si>
  <si>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</si>
  <si>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</si>
  <si>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</si>
  <si>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</si>
  <si>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</si>
  <si>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</si>
  <si>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</si>
  <si>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</si>
  <si>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</si>
  <si>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</si>
  <si>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</si>
  <si>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</si>
  <si>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</si>
  <si>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</si>
  <si>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</si>
  <si>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</si>
  <si>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</si>
  <si>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</si>
  <si>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</si>
  <si>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</si>
  <si>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</si>
  <si>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</si>
  <si>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</si>
  <si>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</si>
  <si>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</si>
  <si>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</si>
  <si>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</si>
  <si>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</si>
  <si>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</si>
  <si>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</si>
  <si>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</si>
  <si>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</si>
  <si>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</si>
  <si>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</si>
  <si>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</si>
  <si>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</si>
  <si>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</si>
  <si>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</si>
  <si>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</si>
  <si>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</si>
  <si>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</si>
  <si>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</si>
  <si>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</si>
  <si>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</si>
  <si>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</si>
  <si>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</si>
  <si>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</si>
  <si>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</si>
  <si>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</si>
  <si>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</si>
  <si>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</si>
  <si>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</si>
  <si>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</si>
  <si>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</si>
  <si>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</si>
  <si>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</si>
  <si>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</si>
  <si>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</si>
  <si>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</si>
  <si>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</si>
  <si>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</si>
  <si>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</si>
  <si>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</si>
  <si>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</si>
  <si>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</si>
  <si>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</si>
  <si>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</si>
  <si>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</si>
  <si>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</si>
  <si>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</si>
  <si>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</si>
  <si>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</si>
  <si>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</si>
  <si>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</si>
  <si>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</si>
  <si>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</si>
  <si>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</si>
  <si>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</si>
  <si>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</si>
  <si>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</si>
  <si>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</si>
  <si>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</si>
  <si>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</si>
  <si>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</si>
  <si>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</si>
  <si>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</si>
  <si>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</si>
  <si>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</si>
  <si>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</si>
  <si>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</si>
  <si>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</si>
  <si>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</si>
  <si>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</si>
  <si>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</si>
  <si>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</si>
  <si>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</si>
  <si>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</si>
  <si>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</si>
  <si>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</si>
  <si>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</si>
  <si>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</si>
  <si>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</si>
  <si>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</si>
  <si>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</si>
  <si>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</si>
  <si>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</si>
  <si>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</si>
  <si>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</si>
  <si>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</si>
  <si>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</si>
  <si>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</si>
  <si>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</si>
  <si>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</si>
  <si>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</si>
  <si>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</si>
  <si>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</si>
  <si>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</si>
  <si>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</si>
  <si>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</si>
  <si>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</si>
  <si>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</si>
  <si>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</si>
  <si>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</si>
  <si>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</si>
  <si>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</si>
  <si>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</si>
  <si>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</si>
  <si>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</si>
  <si>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</si>
  <si>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</si>
  <si>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</si>
  <si>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</si>
  <si>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</si>
  <si>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</si>
  <si>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</si>
  <si>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</si>
  <si>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</si>
  <si>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</si>
  <si>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</si>
  <si>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</si>
  <si>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</si>
  <si>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</si>
  <si>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</si>
  <si>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</si>
  <si>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</si>
  <si>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</si>
  <si>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</si>
  <si>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</si>
  <si>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</si>
  <si>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</si>
  <si>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</si>
  <si>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</si>
  <si>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</si>
  <si>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</si>
  <si>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</si>
  <si>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</si>
  <si>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</si>
  <si>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</si>
  <si>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</si>
  <si>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</si>
  <si>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</si>
  <si>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</si>
  <si>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</si>
  <si>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</si>
  <si>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</si>
  <si>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</si>
  <si>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</si>
  <si>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</si>
  <si>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</si>
  <si>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</si>
  <si>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</si>
  <si>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</si>
  <si>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</si>
  <si>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</si>
  <si>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</si>
  <si>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</si>
  <si>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</si>
  <si>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</si>
  <si>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</si>
  <si>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</si>
  <si>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</si>
  <si>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</si>
  <si>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</si>
  <si>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</si>
  <si>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</si>
  <si>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</si>
  <si>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</si>
  <si>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</si>
  <si>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</si>
  <si>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</si>
  <si>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</si>
  <si>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</si>
  <si>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</si>
  <si>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</si>
  <si>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</si>
  <si>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</si>
  <si>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</si>
  <si>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</si>
  <si>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</si>
  <si>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</si>
  <si>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</si>
  <si>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</si>
  <si>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</si>
  <si>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</si>
  <si>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</si>
  <si>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</si>
  <si>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</si>
  <si>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</si>
  <si>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</si>
  <si>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</si>
  <si>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</si>
  <si>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</si>
  <si>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</si>
  <si>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</si>
  <si>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</si>
  <si>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</si>
  <si>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</si>
  <si>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</si>
  <si>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</si>
  <si>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</si>
  <si>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</si>
  <si>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</si>
  <si>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</si>
  <si>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</si>
  <si>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</si>
  <si>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</si>
  <si>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</si>
  <si>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</si>
  <si>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</si>
  <si>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</si>
  <si>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</si>
  <si>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</si>
  <si>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</si>
  <si>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</si>
  <si>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</si>
  <si>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</si>
  <si>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</si>
  <si>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</si>
  <si>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</si>
  <si>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</si>
  <si>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</si>
  <si>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</si>
  <si>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</si>
  <si>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</si>
  <si>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</si>
  <si>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</si>
  <si>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</si>
  <si>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</si>
  <si>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</si>
  <si>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</si>
  <si>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</si>
  <si>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</si>
  <si>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</si>
  <si>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</si>
  <si>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</si>
  <si>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</si>
  <si>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</si>
  <si>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</si>
  <si>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</si>
  <si>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</si>
  <si>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</si>
  <si>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</si>
  <si>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</si>
  <si>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</si>
  <si>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</si>
  <si>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</si>
  <si>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</si>
  <si>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</si>
  <si>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</si>
  <si>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</si>
  <si>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</si>
  <si>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</si>
  <si>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</si>
  <si>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</si>
  <si>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</si>
  <si>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</si>
  <si>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</si>
  <si>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</si>
  <si>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</si>
  <si>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</si>
  <si>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</si>
  <si>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</si>
  <si>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</si>
  <si>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</si>
  <si>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</si>
  <si>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</si>
  <si>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</si>
  <si>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</si>
  <si>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</si>
  <si>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</si>
  <si>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</si>
  <si>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</si>
  <si>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</si>
  <si>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</si>
  <si>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</si>
  <si>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</si>
  <si>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</si>
  <si>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</si>
  <si>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</si>
  <si>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</si>
  <si>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</si>
  <si>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</si>
  <si>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</si>
  <si>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</si>
  <si>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</si>
  <si>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</si>
  <si>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</si>
  <si>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</si>
  <si>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</si>
  <si>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</si>
  <si>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</si>
  <si>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</si>
  <si>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</si>
  <si>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</si>
  <si>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</si>
  <si>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</si>
  <si>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</si>
  <si>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</si>
  <si>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</si>
  <si>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</si>
  <si>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</si>
  <si>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</si>
  <si>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</si>
  <si>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</si>
  <si>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</si>
  <si>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</si>
  <si>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</si>
  <si>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</si>
  <si>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</si>
  <si>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</si>
  <si>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</si>
  <si>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</si>
  <si>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</si>
  <si>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</si>
  <si>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</si>
  <si>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</si>
  <si>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</si>
  <si>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</si>
  <si>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</si>
  <si>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</si>
  <si>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</si>
  <si>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</si>
  <si>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</si>
  <si>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</si>
  <si>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</si>
  <si>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</si>
  <si>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</si>
  <si>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</si>
  <si>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</si>
  <si>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</si>
  <si>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</si>
  <si>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</si>
  <si>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</si>
  <si>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</si>
  <si>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</si>
  <si>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</si>
  <si>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</si>
  <si>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</si>
  <si>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</si>
  <si>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</si>
  <si>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</si>
  <si>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</si>
  <si>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</si>
  <si>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</si>
  <si>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</si>
  <si>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</si>
  <si>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</si>
  <si>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</si>
  <si>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</si>
  <si>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</si>
  <si>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</si>
  <si>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</si>
  <si>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</si>
  <si>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</si>
  <si>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</si>
  <si>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</si>
  <si>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</si>
  <si>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</si>
  <si>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</si>
  <si>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</si>
  <si>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</si>
  <si>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</si>
  <si>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</si>
  <si>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</si>
  <si>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</si>
  <si>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</si>
  <si>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</si>
  <si>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</si>
  <si>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</si>
  <si>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</si>
  <si>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</si>
  <si>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</si>
  <si>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</si>
  <si>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</si>
  <si>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</si>
  <si>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</si>
  <si>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</si>
  <si>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</si>
  <si>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</si>
  <si>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</si>
  <si>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</si>
  <si>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</si>
  <si>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</si>
  <si>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</si>
  <si>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</si>
  <si>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</si>
  <si>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</si>
  <si>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</si>
  <si>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</si>
  <si>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</si>
  <si>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</si>
  <si>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</si>
  <si>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</si>
  <si>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</si>
  <si>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</si>
  <si>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</si>
  <si>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</si>
  <si>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</si>
  <si>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</si>
  <si>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</si>
  <si>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</si>
  <si>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</si>
  <si>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</si>
  <si>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</si>
  <si>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</si>
  <si>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</si>
  <si>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</si>
  <si>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</si>
  <si>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</si>
  <si>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</si>
  <si>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</si>
  <si>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</si>
  <si>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</si>
  <si>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</si>
  <si>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</si>
  <si>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</si>
  <si>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</si>
  <si>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</si>
  <si>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</si>
  <si>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</si>
  <si>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</si>
  <si>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</si>
  <si>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</si>
  <si>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</si>
  <si>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</si>
  <si>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</si>
  <si>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</si>
  <si>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</si>
  <si>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</si>
  <si>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</si>
  <si>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</si>
  <si>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</si>
  <si>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</si>
  <si>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</si>
  <si>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</si>
  <si>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</si>
  <si>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</si>
  <si>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</si>
  <si>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</si>
  <si>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</si>
  <si>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</si>
  <si>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</si>
  <si>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</si>
  <si>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</si>
  <si>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</si>
  <si>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</si>
  <si>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</si>
  <si>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</si>
  <si>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</si>
  <si>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</si>
  <si>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</si>
  <si>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</si>
  <si>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</si>
  <si>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</si>
  <si>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</si>
  <si>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</si>
  <si>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</si>
  <si>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</si>
  <si>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</si>
  <si>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</si>
  <si>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</si>
  <si>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</si>
  <si>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</si>
  <si>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</si>
  <si>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</si>
  <si>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</si>
  <si>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</si>
  <si>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</si>
  <si>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</si>
  <si>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</si>
  <si>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</si>
  <si>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</si>
  <si>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</si>
  <si>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</si>
  <si>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</si>
  <si>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</si>
  <si>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</si>
  <si>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</si>
  <si>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</si>
  <si>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</si>
  <si>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</si>
  <si>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</si>
  <si>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</si>
  <si>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</si>
  <si>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</si>
  <si>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</si>
  <si>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</si>
  <si>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</si>
  <si>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</si>
  <si>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</si>
  <si>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</si>
  <si>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</si>
  <si>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</si>
  <si>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</si>
  <si>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</si>
  <si>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</si>
  <si>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</si>
  <si>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</si>
  <si>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</si>
  <si>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</si>
  <si>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</si>
  <si>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</si>
  <si>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</si>
  <si>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</si>
  <si>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</si>
  <si>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</si>
  <si>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</si>
  <si>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</si>
  <si>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</si>
  <si>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</si>
  <si>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</si>
  <si>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</si>
  <si>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</si>
  <si>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</si>
  <si>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</si>
  <si>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</si>
  <si>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</si>
  <si>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</si>
  <si>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</si>
  <si>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</si>
  <si>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</si>
  <si>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</si>
  <si>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</si>
  <si>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</si>
  <si>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</si>
  <si>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</si>
  <si>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</si>
  <si>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</si>
  <si>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</si>
  <si>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</si>
  <si>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</si>
  <si>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</si>
  <si>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</si>
  <si>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</si>
  <si>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</si>
  <si>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</si>
  <si>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</si>
  <si>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</si>
  <si>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</si>
  <si>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</si>
  <si>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</si>
  <si>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</si>
  <si>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</si>
  <si>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</si>
  <si>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</si>
  <si>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</si>
  <si>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</si>
  <si>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</si>
  <si>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</si>
  <si>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</si>
  <si>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</si>
  <si>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</si>
  <si>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</si>
  <si>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</si>
  <si>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</si>
  <si>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</si>
  <si>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</si>
  <si>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</si>
  <si>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</si>
  <si>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</si>
  <si>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</si>
  <si>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</si>
  <si>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</si>
  <si>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</si>
  <si>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</si>
  <si>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</si>
  <si>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</si>
  <si>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</si>
  <si>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</si>
  <si>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</si>
  <si>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</si>
  <si>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</si>
  <si>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</si>
  <si>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</si>
  <si>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</si>
  <si>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</si>
  <si>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</si>
  <si>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</si>
  <si>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</si>
  <si>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</si>
  <si>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</si>
  <si>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</si>
  <si>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</si>
  <si>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</si>
  <si>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</si>
  <si>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</si>
  <si>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</si>
  <si>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</si>
  <si>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</si>
  <si>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</si>
  <si>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</si>
  <si>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</si>
  <si>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</si>
  <si>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</si>
  <si>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</si>
  <si>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</si>
  <si>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</si>
  <si>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</si>
  <si>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</si>
  <si>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</si>
  <si>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</si>
  <si>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</si>
  <si>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</si>
  <si>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</si>
  <si>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</si>
  <si>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</si>
  <si>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</si>
  <si>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</si>
  <si>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</si>
  <si>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</si>
  <si>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</si>
  <si>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</si>
  <si>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</si>
  <si>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</si>
  <si>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</si>
  <si>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</si>
  <si>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</si>
  <si>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</si>
  <si>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</si>
  <si>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</si>
  <si>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</si>
  <si>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</si>
  <si>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</si>
  <si>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</si>
  <si>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</si>
  <si>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</si>
  <si>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</si>
  <si>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</si>
  <si>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</si>
  <si>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</si>
  <si>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</si>
  <si>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</si>
  <si>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</si>
  <si>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</si>
  <si>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</si>
  <si>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</si>
  <si>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</si>
  <si>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</si>
  <si>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</si>
  <si>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</si>
  <si>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</si>
  <si>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</si>
  <si>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</si>
  <si>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</si>
  <si>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</si>
  <si>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</si>
  <si>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</si>
  <si>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</si>
  <si>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</si>
  <si>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</si>
  <si>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</si>
  <si>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</si>
  <si>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</si>
  <si>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</si>
  <si>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</si>
  <si>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</si>
  <si>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</si>
  <si>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</si>
  <si>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</si>
  <si>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</si>
  <si>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</si>
  <si>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</si>
  <si>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</si>
  <si>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</si>
  <si>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</si>
  <si>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</si>
  <si>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</si>
  <si>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</si>
  <si>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</si>
  <si>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</si>
  <si>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</si>
  <si>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</si>
  <si>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</si>
  <si>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</si>
  <si>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</si>
  <si>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</si>
  <si>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</si>
  <si>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</si>
  <si>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</si>
  <si>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</si>
  <si>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</si>
  <si>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</si>
  <si>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</si>
  <si>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</si>
  <si>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</si>
  <si>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</si>
  <si>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</si>
  <si>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</si>
  <si>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</si>
  <si>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</si>
  <si>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</si>
  <si>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</si>
  <si>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</si>
  <si>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</si>
  <si>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</si>
  <si>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</si>
  <si>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</si>
  <si>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</si>
  <si>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</si>
  <si>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</si>
  <si>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</si>
  <si>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</si>
  <si>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</si>
  <si>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</si>
  <si>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</si>
  <si>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</si>
  <si>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</si>
  <si>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</si>
  <si>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</si>
  <si>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</si>
  <si>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</si>
  <si>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</si>
  <si>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</si>
  <si>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</si>
  <si>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</si>
  <si>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</si>
  <si>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</si>
  <si>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</si>
  <si>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</si>
  <si>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</si>
  <si>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</si>
  <si>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</si>
  <si>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</si>
  <si>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</si>
  <si>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</si>
  <si>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</si>
  <si>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</si>
  <si>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</si>
  <si>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</si>
  <si>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</si>
  <si>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</si>
  <si>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</si>
  <si>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</si>
  <si>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</si>
  <si>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</si>
  <si>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</si>
  <si>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</si>
  <si>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</si>
  <si>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</si>
  <si>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</si>
  <si>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</si>
  <si>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</si>
  <si>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</si>
  <si>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</si>
  <si>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</si>
  <si>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</si>
  <si>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</si>
  <si>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</si>
  <si>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</si>
  <si>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</si>
  <si>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</si>
  <si>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</si>
  <si>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</si>
  <si>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</si>
  <si>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</si>
  <si>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</si>
  <si>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</si>
  <si>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</si>
  <si>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</si>
  <si>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</si>
  <si>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</si>
  <si>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</si>
  <si>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</si>
  <si>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</si>
  <si>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</si>
  <si>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</si>
  <si>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</si>
  <si>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</si>
  <si>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</si>
  <si>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</si>
  <si>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</si>
  <si>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</si>
  <si>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</si>
  <si>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</si>
  <si>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</si>
  <si>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</si>
  <si>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</si>
  <si>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</si>
  <si>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</si>
  <si>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</si>
  <si>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</si>
  <si>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</si>
  <si>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</si>
  <si>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</si>
  <si>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</si>
  <si>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</si>
  <si>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</si>
  <si>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</si>
  <si>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</si>
  <si>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</si>
  <si>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</si>
  <si>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</si>
  <si>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</si>
  <si>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</si>
  <si>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</si>
  <si>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</si>
  <si>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</si>
  <si>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</si>
  <si>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</si>
  <si>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</si>
  <si>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</si>
  <si>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</si>
  <si>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</si>
  <si>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</si>
  <si>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</si>
  <si>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</si>
  <si>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</si>
  <si>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</si>
  <si>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</si>
  <si>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</si>
  <si>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</si>
  <si>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</si>
  <si>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</si>
  <si>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</si>
  <si>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</si>
  <si>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</si>
  <si>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</si>
  <si>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</si>
  <si>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</si>
  <si>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</si>
  <si>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</si>
  <si>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</si>
  <si>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</si>
  <si>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</si>
  <si>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</si>
  <si>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</si>
  <si>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</si>
  <si>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</si>
  <si>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</si>
  <si>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</si>
  <si>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</si>
  <si>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</si>
  <si>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</si>
  <si>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</si>
  <si>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</si>
  <si>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</si>
  <si>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</si>
  <si>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</si>
  <si>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</si>
  <si>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</si>
  <si>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</si>
  <si>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</si>
  <si>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</si>
  <si>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</si>
  <si>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</si>
  <si>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</si>
  <si>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</si>
  <si>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</si>
  <si>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</si>
  <si>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</si>
  <si>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</si>
  <si>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</si>
  <si>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</si>
  <si>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</si>
  <si>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</si>
  <si>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</si>
  <si>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</si>
  <si>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</si>
  <si>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</si>
  <si>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</si>
  <si>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</si>
  <si>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</si>
  <si>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</si>
  <si>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</si>
  <si>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</si>
  <si>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</si>
  <si>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</si>
  <si>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</si>
  <si>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</si>
  <si>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</si>
  <si>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</si>
  <si>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</si>
  <si>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</si>
  <si>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</si>
  <si>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</si>
  <si>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</si>
  <si>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</si>
  <si>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</si>
  <si>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</si>
  <si>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</si>
  <si>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</si>
  <si>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</si>
  <si>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</si>
  <si>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</si>
  <si>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</si>
  <si>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</si>
  <si>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</si>
  <si>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</si>
  <si>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</si>
  <si>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</si>
  <si>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</si>
  <si>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</si>
  <si>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</si>
  <si>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</si>
  <si>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</si>
  <si>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</si>
  <si>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</si>
  <si>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</si>
  <si>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</si>
  <si>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</si>
  <si>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</si>
  <si>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</si>
  <si>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</si>
  <si>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</si>
  <si>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</si>
  <si>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</si>
  <si>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</si>
  <si>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</si>
  <si>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</si>
  <si>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</si>
  <si>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</si>
  <si>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</si>
  <si>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</si>
  <si>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</si>
  <si>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</si>
  <si>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</si>
  <si>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</si>
  <si>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</si>
  <si>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</si>
  <si>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</si>
  <si>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</si>
  <si>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</si>
  <si>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</si>
  <si>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</si>
  <si>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</si>
  <si>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</si>
  <si>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</si>
  <si>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</si>
  <si>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</si>
  <si>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</si>
  <si>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</si>
  <si>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</si>
  <si>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</si>
  <si>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</si>
  <si>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</si>
  <si>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</si>
  <si>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</si>
  <si>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</si>
  <si>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</si>
  <si>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</si>
  <si>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</si>
  <si>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</si>
  <si>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</si>
  <si>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</si>
  <si>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</si>
  <si>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</si>
  <si>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</si>
  <si>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</si>
  <si>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</si>
  <si>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</si>
  <si>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</si>
  <si>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</si>
  <si>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</si>
  <si>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</si>
  <si>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</si>
  <si>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</si>
  <si>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</si>
  <si>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</si>
  <si>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</si>
  <si>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</si>
  <si>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</si>
  <si>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</si>
  <si>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</si>
  <si>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</si>
  <si>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</si>
  <si>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</si>
  <si>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</si>
  <si>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</si>
  <si>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</si>
  <si>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</si>
  <si>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</si>
  <si>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</si>
  <si>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</si>
  <si>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</si>
  <si>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</si>
  <si>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</si>
  <si>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</si>
  <si>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</si>
  <si>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</si>
  <si>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</si>
  <si>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</si>
  <si>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</si>
  <si>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</si>
  <si>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</si>
  <si>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</si>
  <si>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</si>
  <si>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</si>
  <si>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</si>
  <si>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</si>
  <si>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</si>
  <si>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</si>
  <si>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</si>
  <si>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</si>
  <si>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</si>
  <si>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</si>
  <si>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</si>
  <si>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</si>
  <si>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</si>
  <si>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</si>
  <si>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</si>
  <si>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</si>
  <si>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</si>
  <si>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</si>
  <si>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</si>
  <si>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</si>
  <si>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</si>
  <si>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</si>
  <si>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</si>
  <si>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</si>
  <si>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</si>
  <si>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</si>
  <si>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</si>
  <si>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</si>
  <si>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</si>
  <si>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</si>
  <si>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</si>
  <si>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</si>
  <si>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</si>
  <si>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</si>
  <si>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</si>
  <si>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</si>
  <si>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</si>
  <si>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</si>
  <si>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</si>
  <si>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</si>
  <si>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</si>
  <si>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</si>
  <si>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</si>
  <si>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</si>
  <si>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</si>
  <si>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</si>
  <si>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</si>
  <si>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</si>
  <si>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</si>
  <si>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</si>
  <si>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</si>
  <si>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</si>
  <si>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</si>
  <si>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</si>
  <si>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</si>
  <si>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</si>
  <si>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</si>
  <si>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</si>
  <si>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</si>
  <si>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</si>
  <si>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</si>
  <si>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</si>
  <si>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</si>
  <si>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</si>
  <si>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</si>
  <si>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</si>
  <si>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</si>
  <si>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</si>
  <si>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</si>
  <si>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</si>
  <si>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</si>
  <si>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</si>
  <si>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</si>
  <si>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</si>
  <si>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</si>
  <si>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</si>
  <si>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</si>
  <si>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</si>
  <si>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</si>
  <si>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</si>
  <si>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</si>
  <si>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</si>
  <si>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</si>
  <si>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</si>
  <si>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</si>
  <si>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</si>
  <si>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</si>
  <si>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</si>
  <si>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</si>
  <si>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</si>
  <si>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</si>
  <si>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</si>
  <si>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</si>
  <si>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</si>
  <si>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</si>
  <si>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</si>
  <si>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</si>
  <si>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</si>
  <si>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</si>
  <si>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</si>
  <si>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</si>
  <si>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</si>
  <si>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</si>
  <si>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</si>
  <si>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</si>
  <si>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</si>
  <si>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</si>
  <si>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</si>
  <si>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</si>
  <si>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</si>
  <si>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</si>
  <si>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</si>
  <si>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</si>
  <si>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</si>
  <si>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</si>
  <si>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</si>
  <si>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</si>
  <si>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</si>
  <si>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</si>
  <si>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</si>
  <si>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</si>
  <si>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</si>
  <si>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</si>
  <si>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</si>
  <si>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</si>
  <si>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</si>
  <si>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</si>
  <si>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</si>
  <si>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</si>
  <si>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</si>
  <si>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</si>
  <si>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</si>
  <si>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</si>
  <si>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</si>
  <si>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</si>
  <si>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</si>
  <si>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</si>
  <si>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</si>
  <si>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</si>
  <si>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</si>
  <si>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</si>
  <si>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</si>
  <si>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</si>
  <si>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</si>
  <si>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</si>
  <si>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</si>
  <si>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</si>
  <si>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</si>
  <si>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</si>
  <si>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</si>
  <si>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</si>
  <si>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</si>
  <si>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</si>
  <si>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</si>
  <si>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</si>
  <si>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</si>
  <si>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</si>
  <si>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</si>
  <si>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</si>
  <si>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</si>
  <si>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</si>
  <si>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</si>
  <si>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</si>
  <si>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</si>
  <si>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</si>
  <si>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</si>
  <si>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</si>
  <si>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</si>
  <si>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</si>
  <si>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</si>
  <si>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</si>
  <si>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</si>
  <si>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</si>
  <si>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</si>
  <si>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</si>
  <si>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</si>
  <si>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</si>
  <si>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</si>
  <si>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</si>
  <si>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</si>
  <si>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</si>
  <si>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</si>
  <si>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</si>
  <si>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</si>
  <si>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</si>
  <si>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</si>
  <si>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</si>
  <si>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</si>
  <si>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</si>
  <si>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</si>
  <si>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</si>
  <si>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</si>
  <si>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</si>
  <si>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</si>
  <si>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</si>
  <si>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</si>
  <si>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</si>
  <si>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</si>
  <si>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</si>
  <si>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</si>
  <si>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</si>
  <si>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</si>
  <si>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</si>
  <si>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</si>
  <si>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</si>
  <si>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</si>
  <si>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</si>
  <si>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</si>
  <si>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</si>
  <si>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</si>
  <si>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</si>
  <si>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</si>
  <si>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</si>
  <si>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</si>
  <si>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</si>
  <si>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</si>
  <si>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</si>
  <si>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</si>
  <si>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</si>
  <si>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</si>
  <si>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</si>
  <si>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</si>
  <si>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</si>
  <si>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</si>
  <si>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</si>
  <si>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</si>
  <si>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</si>
  <si>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</si>
  <si>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</si>
  <si>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</si>
  <si>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</si>
  <si>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</si>
  <si>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</si>
  <si>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</si>
  <si>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</si>
  <si>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</si>
  <si>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</si>
  <si>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</si>
  <si>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</si>
  <si>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</si>
  <si>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</si>
  <si>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</si>
  <si>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</si>
  <si>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</si>
  <si>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</si>
  <si>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</si>
  <si>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</si>
  <si>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</si>
  <si>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</si>
  <si>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</si>
  <si>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</si>
  <si>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</si>
  <si>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</si>
  <si>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</si>
  <si>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</si>
  <si>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</si>
  <si>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</si>
  <si>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</si>
  <si>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</si>
  <si>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</si>
  <si>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</si>
  <si>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</si>
  <si>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</si>
  <si>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</si>
  <si>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</si>
  <si>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</si>
  <si>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</si>
  <si>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</si>
  <si>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</si>
  <si>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</si>
  <si>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</si>
  <si>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</si>
  <si>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</si>
  <si>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</si>
  <si>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</si>
  <si>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</si>
  <si>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</si>
  <si>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</si>
  <si>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</si>
  <si>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</si>
  <si>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</si>
  <si>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</si>
  <si>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</si>
  <si>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</si>
  <si>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</si>
  <si>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</si>
  <si>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</si>
  <si>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</si>
  <si>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</si>
  <si>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</si>
  <si>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</si>
  <si>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</si>
  <si>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</si>
  <si>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</si>
  <si>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</si>
  <si>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</si>
  <si>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</si>
  <si>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</si>
  <si>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</si>
  <si>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</si>
  <si>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</si>
  <si>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</si>
  <si>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</si>
  <si>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</si>
  <si>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</si>
  <si>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</si>
  <si>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</si>
  <si>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</si>
  <si>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</si>
  <si>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</si>
  <si>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</si>
  <si>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</si>
  <si>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</si>
  <si>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</si>
  <si>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</si>
  <si>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</si>
  <si>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</si>
  <si>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</si>
  <si>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</si>
  <si>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</si>
  <si>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</si>
  <si>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</si>
  <si>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</si>
  <si>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</si>
  <si>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</si>
  <si>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</si>
  <si>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</si>
  <si>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</si>
  <si>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</si>
  <si>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</si>
  <si>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</si>
  <si>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</si>
  <si>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</si>
  <si>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</si>
  <si>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</si>
  <si>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</si>
  <si>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</si>
  <si>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</si>
  <si>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</si>
  <si>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</si>
  <si>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</si>
  <si>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</si>
  <si>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</si>
  <si>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</si>
  <si>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</si>
  <si>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</si>
  <si>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</si>
  <si>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</si>
  <si>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</si>
  <si>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</si>
  <si>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</si>
  <si>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</si>
  <si>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</si>
  <si>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</si>
  <si>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</si>
  <si>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</si>
  <si>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</si>
  <si>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</si>
  <si>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</si>
  <si>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</si>
  <si>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</si>
  <si>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</si>
  <si>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</si>
  <si>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</si>
  <si>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</si>
  <si>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</si>
  <si>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</si>
  <si>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</si>
  <si>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</si>
  <si>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</si>
  <si>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</si>
  <si>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</si>
  <si>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</si>
  <si>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</si>
  <si>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</si>
  <si>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</si>
  <si>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</si>
  <si>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</si>
  <si>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</si>
  <si>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</si>
  <si>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</si>
  <si>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</si>
  <si>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</si>
  <si>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</si>
  <si>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</si>
  <si>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</si>
  <si>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</si>
  <si>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</si>
  <si>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</si>
  <si>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</si>
  <si>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</si>
  <si>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</si>
  <si>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</si>
  <si>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</si>
  <si>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</si>
  <si>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</si>
  <si>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</si>
  <si>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</si>
  <si>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</si>
  <si>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</si>
  <si>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</si>
  <si>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</si>
  <si>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</si>
  <si>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</si>
  <si>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</si>
  <si>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</si>
  <si>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</si>
  <si>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</si>
  <si>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</si>
  <si>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</si>
  <si>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</si>
  <si>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</si>
  <si>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</si>
  <si>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</si>
  <si>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</si>
  <si>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</si>
  <si>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</si>
  <si>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</si>
  <si>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</si>
  <si>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</si>
  <si>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</si>
  <si>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</si>
  <si>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</si>
  <si>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</si>
  <si>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</si>
  <si>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</si>
  <si>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</si>
  <si>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</si>
  <si>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</si>
  <si>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</si>
  <si>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</si>
  <si>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</si>
  <si>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</si>
  <si>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</si>
  <si>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</si>
  <si>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</si>
  <si>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</si>
  <si>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</si>
  <si>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</si>
  <si>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</si>
  <si>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</si>
  <si>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</si>
  <si>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</si>
  <si>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</si>
  <si>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</si>
  <si>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</si>
  <si>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</si>
  <si>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</si>
  <si>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</si>
  <si>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</si>
  <si>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</si>
  <si>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</si>
  <si>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</si>
  <si>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</si>
  <si>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</si>
  <si>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</si>
  <si>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</si>
  <si>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</si>
  <si>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</si>
  <si>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</si>
  <si>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</si>
  <si>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</si>
  <si>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</si>
  <si>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</si>
  <si>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</si>
  <si>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</si>
  <si>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</si>
  <si>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</si>
  <si>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</si>
  <si>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</si>
  <si>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</si>
  <si>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</si>
  <si>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</si>
  <si>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</si>
  <si>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</si>
  <si>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</si>
  <si>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</si>
  <si>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</si>
  <si>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</si>
  <si>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</si>
  <si>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</si>
  <si>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</si>
  <si>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</si>
  <si>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</si>
  <si>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</si>
  <si>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</si>
  <si>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</si>
  <si>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</si>
  <si>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</si>
  <si>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</si>
  <si>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</si>
  <si>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</si>
  <si>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</si>
  <si>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</si>
  <si>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</si>
  <si>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</si>
  <si>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</si>
  <si>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</si>
  <si>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</si>
  <si>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</si>
  <si>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</si>
  <si>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</si>
  <si>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</si>
  <si>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</si>
  <si>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</si>
  <si>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</si>
  <si>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</si>
  <si>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</si>
  <si>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</si>
  <si>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</si>
  <si>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</si>
  <si>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</si>
  <si>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</si>
  <si>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</si>
  <si>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</si>
  <si>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</si>
  <si>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</si>
  <si>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</si>
  <si>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</si>
  <si>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</si>
  <si>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</si>
  <si>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</si>
  <si>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</si>
  <si>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</si>
  <si>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</si>
  <si>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</si>
  <si>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</si>
  <si>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</si>
  <si>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</si>
  <si>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</si>
  <si>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</si>
  <si>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</si>
  <si>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</si>
  <si>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</si>
  <si>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</si>
  <si>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</si>
  <si>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</si>
  <si>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</si>
  <si>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</si>
  <si>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</si>
  <si>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</si>
  <si>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</si>
  <si>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</si>
  <si>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</si>
  <si>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</si>
  <si>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</si>
  <si>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</si>
  <si>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</si>
  <si>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</si>
  <si>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</si>
  <si>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</si>
  <si>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</si>
  <si>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</si>
  <si>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</si>
  <si>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</si>
  <si>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</si>
  <si>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</si>
  <si>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</si>
  <si>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</si>
  <si>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</si>
  <si>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</si>
  <si>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</si>
  <si>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</si>
  <si>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</si>
  <si>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</si>
  <si>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</si>
  <si>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</si>
  <si>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</si>
  <si>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</si>
  <si>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</si>
  <si>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</si>
  <si>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</si>
  <si>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</si>
  <si>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</si>
  <si>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</si>
  <si>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</si>
  <si>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</si>
  <si>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</si>
  <si>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</si>
  <si>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</si>
  <si>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</si>
  <si>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</si>
  <si>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</si>
  <si>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</si>
  <si>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</si>
  <si>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</si>
  <si>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</si>
  <si>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</si>
  <si>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</si>
  <si>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</si>
  <si>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</si>
  <si>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</si>
  <si>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</si>
  <si>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</si>
  <si>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</si>
  <si>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</si>
  <si>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</si>
  <si>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</si>
  <si>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</si>
  <si>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</si>
  <si>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</si>
  <si>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</si>
  <si>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</si>
  <si>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</si>
  <si>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</si>
  <si>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</si>
  <si>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</si>
  <si>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</si>
  <si>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</si>
  <si>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</si>
  <si>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</si>
  <si>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</si>
  <si>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</si>
  <si>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</si>
  <si>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</si>
  <si>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</si>
  <si>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</si>
  <si>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</si>
  <si>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</si>
  <si>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</si>
  <si>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</si>
  <si>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</si>
  <si>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</si>
  <si>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</si>
  <si>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</si>
  <si>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</si>
  <si>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</si>
  <si>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</si>
  <si>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</si>
  <si>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</si>
  <si>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</si>
  <si>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</si>
  <si>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</si>
  <si>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</si>
  <si>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</si>
  <si>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</si>
  <si>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</si>
  <si>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</si>
  <si>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</si>
  <si>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</si>
  <si>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</si>
  <si>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</si>
  <si>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</si>
  <si>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</si>
  <si>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</si>
  <si>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</si>
  <si>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</si>
  <si>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</si>
  <si>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</si>
  <si>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</si>
  <si>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</si>
  <si>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</si>
  <si>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</si>
  <si>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</si>
  <si>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</si>
  <si>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</si>
  <si>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</si>
  <si>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</si>
  <si>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</si>
  <si>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</si>
  <si>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</si>
  <si>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</si>
  <si>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</si>
  <si>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</si>
  <si>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</si>
  <si>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</si>
  <si>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</si>
  <si>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</si>
  <si>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</si>
  <si>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</si>
  <si>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</si>
  <si>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</si>
  <si>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</si>
  <si>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</si>
  <si>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</si>
  <si>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</si>
  <si>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</si>
  <si>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</si>
  <si>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</si>
  <si>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</si>
  <si>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</si>
  <si>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</si>
  <si>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</si>
  <si>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</si>
  <si>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</si>
  <si>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</si>
  <si>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</si>
  <si>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</si>
  <si>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</si>
  <si>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</si>
  <si>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</si>
  <si>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</si>
  <si>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</si>
  <si>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</si>
  <si>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</si>
  <si>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</si>
  <si>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</si>
  <si>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</si>
  <si>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</si>
  <si>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</si>
  <si>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</si>
  <si>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</si>
  <si>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</si>
  <si>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</si>
  <si>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</si>
  <si>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</si>
  <si>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</si>
  <si>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</si>
  <si>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</si>
  <si>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</si>
  <si>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</si>
  <si>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</si>
  <si>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</si>
  <si>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</si>
  <si>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</si>
  <si>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</si>
  <si>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</si>
  <si>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</si>
  <si>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</si>
  <si>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</si>
  <si>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</si>
  <si>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</si>
  <si>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</si>
  <si>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</si>
  <si>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</si>
  <si>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</si>
  <si>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</si>
  <si>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</si>
  <si>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</si>
  <si>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</si>
  <si>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</si>
  <si>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</si>
  <si>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</si>
  <si>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</si>
  <si>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</si>
  <si>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</si>
  <si>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</si>
  <si>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</si>
  <si>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</si>
  <si>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</si>
  <si>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</si>
  <si>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</si>
  <si>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</si>
  <si>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</si>
  <si>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</si>
  <si>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</si>
  <si>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</si>
  <si>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</si>
  <si>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</si>
  <si>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</si>
  <si>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</si>
  <si>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</si>
  <si>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</si>
  <si>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</si>
  <si>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</si>
  <si>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</si>
  <si>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</si>
  <si>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</si>
  <si>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</si>
  <si>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</si>
  <si>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</si>
  <si>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</si>
  <si>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</si>
  <si>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</si>
  <si>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</si>
  <si>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</si>
  <si>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</si>
  <si>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</si>
  <si>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</si>
  <si>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</si>
  <si>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</si>
  <si>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</si>
  <si>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</si>
  <si>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</si>
  <si>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</si>
  <si>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</si>
  <si>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</si>
  <si>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</si>
  <si>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</si>
  <si>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</si>
  <si>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</si>
  <si>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</si>
  <si>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</si>
  <si>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</si>
  <si>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</si>
  <si>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</si>
  <si>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</si>
  <si>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</si>
  <si>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</si>
  <si>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</si>
  <si>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</si>
  <si>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</si>
  <si>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</si>
  <si>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</si>
  <si>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</si>
  <si>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</si>
  <si>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</si>
  <si>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</si>
  <si>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</si>
  <si>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</si>
  <si>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</si>
  <si>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</si>
  <si>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</si>
  <si>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</si>
  <si>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</si>
  <si>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</si>
  <si>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</si>
  <si>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</si>
  <si>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</si>
  <si>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</si>
  <si>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</si>
  <si>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</si>
  <si>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</si>
  <si>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</si>
  <si>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</si>
  <si>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</si>
  <si>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</si>
  <si>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</si>
  <si>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</si>
  <si>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</si>
  <si>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</si>
  <si>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</si>
  <si>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</si>
  <si>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</si>
  <si>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</si>
  <si>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</si>
  <si>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</si>
  <si>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</si>
  <si>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</si>
  <si>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</si>
  <si>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</si>
  <si>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</si>
  <si>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</si>
  <si>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</si>
  <si>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</si>
  <si>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</si>
  <si>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</si>
  <si>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</si>
  <si>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</si>
  <si>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</si>
  <si>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</si>
  <si>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</si>
  <si>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</si>
  <si>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</si>
  <si>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</si>
  <si>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</si>
  <si>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</si>
  <si>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</si>
  <si>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</si>
  <si>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</si>
  <si>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</si>
  <si>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</si>
  <si>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</si>
  <si>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</si>
  <si>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</si>
  <si>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</si>
  <si>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</si>
  <si>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</si>
  <si>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</si>
  <si>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</si>
  <si>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</si>
  <si>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</si>
  <si>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</si>
  <si>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</si>
  <si>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</si>
  <si>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</si>
  <si>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</si>
  <si>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</si>
  <si>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</si>
  <si>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</si>
  <si>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</si>
  <si>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</si>
  <si>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</si>
  <si>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</si>
  <si>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</si>
  <si>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</si>
  <si>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</si>
  <si>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</si>
  <si>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</si>
  <si>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</si>
  <si>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</si>
  <si>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</si>
  <si>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</si>
  <si>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</si>
  <si>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</si>
  <si>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</si>
  <si>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</si>
  <si>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</si>
  <si>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</si>
  <si>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</si>
  <si>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</si>
  <si>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</si>
  <si>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</si>
  <si>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</si>
  <si>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</si>
  <si>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</si>
  <si>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</si>
  <si>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</si>
  <si>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</si>
  <si>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</si>
  <si>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</si>
  <si>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</si>
  <si>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</si>
  <si>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</si>
  <si>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</si>
  <si>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</si>
  <si>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</si>
  <si>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</si>
  <si>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</si>
  <si>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</si>
  <si>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</si>
  <si>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</si>
  <si>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</si>
  <si>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</si>
  <si>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</si>
  <si>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</si>
  <si>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</si>
  <si>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</si>
  <si>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</si>
  <si>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</si>
  <si>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</si>
  <si>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</si>
  <si>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</si>
  <si>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</si>
  <si>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</si>
  <si>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</si>
  <si>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</si>
  <si>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</si>
  <si>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</si>
  <si>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</si>
  <si>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</si>
  <si>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</si>
  <si>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</si>
  <si>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</si>
  <si>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</si>
  <si>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</si>
  <si>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</si>
  <si>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</si>
  <si>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</si>
  <si>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</si>
  <si>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</si>
  <si>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</si>
  <si>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</si>
  <si>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</si>
  <si>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</si>
  <si>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</si>
  <si>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</si>
  <si>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</si>
  <si>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</si>
  <si>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</si>
  <si>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</si>
  <si>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</si>
  <si>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</si>
  <si>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</si>
  <si>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</si>
  <si>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</si>
  <si>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</si>
  <si>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</si>
  <si>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</si>
  <si>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</si>
  <si>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</si>
  <si>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</si>
  <si>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</si>
  <si>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</si>
  <si>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</si>
  <si>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</si>
  <si>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</si>
  <si>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</si>
  <si>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</si>
  <si>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</si>
  <si>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</si>
  <si>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</si>
  <si>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</si>
  <si>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</si>
  <si>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</si>
  <si>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</si>
  <si>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</si>
  <si>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</si>
  <si>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</si>
  <si>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</si>
  <si>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</si>
  <si>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</si>
  <si>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</si>
  <si>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</si>
  <si>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</si>
  <si>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</si>
  <si>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</si>
  <si>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</si>
  <si>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</si>
  <si>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</si>
  <si>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</si>
  <si>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</si>
  <si>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</si>
  <si>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</si>
  <si>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</si>
  <si>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</si>
  <si>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</si>
  <si>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</si>
  <si>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</si>
  <si>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</si>
  <si>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</si>
  <si>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</si>
  <si>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</si>
  <si>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</si>
  <si>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</si>
  <si>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</si>
  <si>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</si>
  <si>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</si>
  <si>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</si>
  <si>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</si>
  <si>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</si>
  <si>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</si>
  <si>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</si>
  <si>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</si>
  <si>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</si>
  <si>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</si>
  <si>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</si>
  <si>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</si>
  <si>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</si>
  <si>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</si>
  <si>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</si>
  <si>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</si>
  <si>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</si>
  <si>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</si>
  <si>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</si>
  <si>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</si>
  <si>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</si>
  <si>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</si>
  <si>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</si>
  <si>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</si>
  <si>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</si>
  <si>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</si>
  <si>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</si>
  <si>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</si>
  <si>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</si>
  <si>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</si>
  <si>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</si>
  <si>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</si>
  <si>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</si>
  <si>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</si>
  <si>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</si>
  <si>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</si>
  <si>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</si>
  <si>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</si>
  <si>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</si>
  <si>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</si>
  <si>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</si>
  <si>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</si>
  <si>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</si>
  <si>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</si>
  <si>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</si>
  <si>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</si>
  <si>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</si>
  <si>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</si>
  <si>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</si>
  <si>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</si>
  <si>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</si>
  <si>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</si>
  <si>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</si>
  <si>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</si>
  <si>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</si>
  <si>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</si>
  <si>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</si>
  <si>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</si>
  <si>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</si>
  <si>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</si>
  <si>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</si>
  <si>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</si>
  <si>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</si>
  <si>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</si>
  <si>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</si>
  <si>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</si>
  <si>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</si>
  <si>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</si>
  <si>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</si>
  <si>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</si>
  <si>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</si>
  <si>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</si>
  <si>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</si>
  <si>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</si>
  <si>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</si>
  <si>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</si>
  <si>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</si>
  <si>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</si>
  <si>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</si>
  <si>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</si>
  <si>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</si>
  <si>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</si>
  <si>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</si>
  <si>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</si>
  <si>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</si>
  <si>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</si>
  <si>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</si>
  <si>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</si>
  <si>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</si>
  <si>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</si>
  <si>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</si>
  <si>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</si>
  <si>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</si>
  <si>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</si>
  <si>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</si>
  <si>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</si>
  <si>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</si>
  <si>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</si>
  <si>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</si>
  <si>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</si>
  <si>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</si>
  <si>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</si>
  <si>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</si>
  <si>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</si>
  <si>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</si>
  <si>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</si>
  <si>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</si>
  <si>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</si>
  <si>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</si>
  <si>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</si>
  <si>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</si>
  <si>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</si>
  <si>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</si>
  <si>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</si>
  <si>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</si>
  <si>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</si>
  <si>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</si>
  <si>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</si>
  <si>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</si>
  <si>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</si>
  <si>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</si>
  <si>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</si>
  <si>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</si>
  <si>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</si>
  <si>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</si>
  <si>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</si>
  <si>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</si>
  <si>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</si>
  <si>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</si>
  <si>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</si>
  <si>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</si>
  <si>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</si>
  <si>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</si>
  <si>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</si>
  <si>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</si>
  <si>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</si>
  <si>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</si>
  <si>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</si>
  <si>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</si>
  <si>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</si>
  <si>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</si>
  <si>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</si>
  <si>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</si>
  <si>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</si>
  <si>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</si>
  <si>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</si>
  <si>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</si>
  <si>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</si>
  <si>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</si>
  <si>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</si>
  <si>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</si>
  <si>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</si>
  <si>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</si>
  <si>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</si>
  <si>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</si>
  <si>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</si>
  <si>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</si>
  <si>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</si>
  <si>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</si>
  <si>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</si>
  <si>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</si>
  <si>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</si>
  <si>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</si>
  <si>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</si>
  <si>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</si>
  <si>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</si>
  <si>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</si>
  <si>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</si>
  <si>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</si>
  <si>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</si>
  <si>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</si>
  <si>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</si>
  <si>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</si>
  <si>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</si>
  <si>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</si>
  <si>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</si>
  <si>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</si>
  <si>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</si>
  <si>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</si>
  <si>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</si>
  <si>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</si>
  <si>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</si>
  <si>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</si>
  <si>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</si>
  <si>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</si>
  <si>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</si>
  <si>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</si>
  <si>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</si>
  <si>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</si>
  <si>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</si>
  <si>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</si>
  <si>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</si>
  <si>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</si>
  <si>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</si>
  <si>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</si>
  <si>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</si>
  <si>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</si>
  <si>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</si>
  <si>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</si>
  <si>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</si>
  <si>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</si>
  <si>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</si>
  <si>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</si>
  <si>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</si>
  <si>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</si>
  <si>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</si>
  <si>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</si>
  <si>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</si>
  <si>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</si>
  <si>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</si>
  <si>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</si>
  <si>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</si>
  <si>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</si>
  <si>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</si>
  <si>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</si>
  <si>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</si>
  <si>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</si>
  <si>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</si>
  <si>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</si>
  <si>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</si>
  <si>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</si>
  <si>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</si>
  <si>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</si>
  <si>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</si>
  <si>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</si>
  <si>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</si>
  <si>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</si>
  <si>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</si>
  <si>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</si>
  <si>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</si>
  <si>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</si>
  <si>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</si>
  <si>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</si>
  <si>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</si>
  <si>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</si>
  <si>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</si>
  <si>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</si>
  <si>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</si>
  <si>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</si>
  <si>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</si>
  <si>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</si>
  <si>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</si>
  <si>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</si>
  <si>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</si>
  <si>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</si>
  <si>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</si>
  <si>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</si>
  <si>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</si>
  <si>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</si>
  <si>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</si>
  <si>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</si>
  <si>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</si>
  <si>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</si>
  <si>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</si>
  <si>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</si>
  <si>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</si>
  <si>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</si>
  <si>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</si>
  <si>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</si>
  <si>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</si>
  <si>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</si>
  <si>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</si>
  <si>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</si>
  <si>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</si>
  <si>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</si>
  <si>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</si>
  <si>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</si>
  <si>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</si>
  <si>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</si>
  <si>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</si>
  <si>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</si>
  <si>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</si>
  <si>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</si>
  <si>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</si>
  <si>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</si>
  <si>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</si>
  <si>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</si>
  <si>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</si>
  <si>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</si>
  <si>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</si>
  <si>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</si>
  <si>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</si>
  <si>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</si>
  <si>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</si>
  <si>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</si>
  <si>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</si>
  <si>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</si>
  <si>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</si>
  <si>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</si>
  <si>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</si>
  <si>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</si>
  <si>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</si>
  <si>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</si>
  <si>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</si>
  <si>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</si>
  <si>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</si>
  <si>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</si>
  <si>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</si>
  <si>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</si>
  <si>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</si>
  <si>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</si>
  <si>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</si>
  <si>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</si>
  <si>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</si>
  <si>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</si>
  <si>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</si>
  <si>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</si>
  <si>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</si>
  <si>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</si>
  <si>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</si>
  <si>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</si>
  <si>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</si>
  <si>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</si>
  <si>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</si>
  <si>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</si>
  <si>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</si>
  <si>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</si>
  <si>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</si>
  <si>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</si>
  <si>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</si>
  <si>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</si>
  <si>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</si>
  <si>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</si>
  <si>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</si>
  <si>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</si>
  <si>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</si>
  <si>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</si>
  <si>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</si>
  <si>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</si>
  <si>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</si>
  <si>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</si>
  <si>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</si>
  <si>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</si>
  <si>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</si>
  <si>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</si>
  <si>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</si>
  <si>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</si>
  <si>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</si>
  <si>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</si>
  <si>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</si>
  <si>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</si>
  <si>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</si>
  <si>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</si>
  <si>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</si>
  <si>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</si>
  <si>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</si>
  <si>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</si>
  <si>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</si>
  <si>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</si>
  <si>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</si>
  <si>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</si>
  <si>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</si>
  <si>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</si>
  <si>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</si>
  <si>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</si>
  <si>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</si>
  <si>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</si>
  <si>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</si>
  <si>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</si>
  <si>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</si>
  <si>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</si>
  <si>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</si>
  <si>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</si>
  <si>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</si>
  <si>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</si>
  <si>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</si>
  <si>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</si>
  <si>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</si>
  <si>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</si>
  <si>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</si>
  <si>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</si>
  <si>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</si>
  <si>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</si>
  <si>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</si>
  <si>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</si>
  <si>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</si>
  <si>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</si>
  <si>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</si>
  <si>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</si>
  <si>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</si>
  <si>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</si>
  <si>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</si>
  <si>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</si>
  <si>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</si>
  <si>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</si>
  <si>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</si>
  <si>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</si>
  <si>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</si>
  <si>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</si>
  <si>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</si>
  <si>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</si>
  <si>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</si>
  <si>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</si>
  <si>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</si>
  <si>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</si>
  <si>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</si>
  <si>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</si>
  <si>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</si>
  <si>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</si>
  <si>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</si>
  <si>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</si>
  <si>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</si>
  <si>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</si>
  <si>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</si>
  <si>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</si>
  <si>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</si>
  <si>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</si>
  <si>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</si>
  <si>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</si>
  <si>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</si>
  <si>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</si>
  <si>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</si>
  <si>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</si>
  <si>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</si>
  <si>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</si>
  <si>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</si>
  <si>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</si>
  <si>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</si>
  <si>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</si>
  <si>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</si>
  <si>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</si>
  <si>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</si>
  <si>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</si>
  <si>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</si>
  <si>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</si>
  <si>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</si>
  <si>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</si>
  <si>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</si>
  <si>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</si>
  <si>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</si>
  <si>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</si>
  <si>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</si>
  <si>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</si>
  <si>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</si>
  <si>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</si>
  <si>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</si>
  <si>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</si>
  <si>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</si>
  <si>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</si>
  <si>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</si>
  <si>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</si>
  <si>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</si>
  <si>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</si>
  <si>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</si>
  <si>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</si>
  <si>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</si>
  <si>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</si>
  <si>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</si>
  <si>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</si>
  <si>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</si>
  <si>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</si>
  <si>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</si>
  <si>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</si>
  <si>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</si>
  <si>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</si>
  <si>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</si>
  <si>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</si>
  <si>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</si>
  <si>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</si>
  <si>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</si>
  <si>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</si>
  <si>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</si>
  <si>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</si>
  <si>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</si>
  <si>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</si>
  <si>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</si>
  <si>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</si>
  <si>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</si>
  <si>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</si>
  <si>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</si>
  <si>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</si>
  <si>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</si>
  <si>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</si>
  <si>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</si>
  <si>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</si>
  <si>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</si>
  <si>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</si>
  <si>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</si>
  <si>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</si>
  <si>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</si>
  <si>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</si>
  <si>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</si>
  <si>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</si>
  <si>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</si>
  <si>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</si>
  <si>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</si>
  <si>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</si>
  <si>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</si>
  <si>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</si>
  <si>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</si>
  <si>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</si>
  <si>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</si>
  <si>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</si>
  <si>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</si>
  <si>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</si>
  <si>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</si>
  <si>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</si>
  <si>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</si>
  <si>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</si>
  <si>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</si>
  <si>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</si>
  <si>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</si>
  <si>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</si>
  <si>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</si>
  <si>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</si>
  <si>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</si>
  <si>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</si>
  <si>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</si>
  <si>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</si>
  <si>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</si>
  <si>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</si>
  <si>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</si>
  <si>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</si>
  <si>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</si>
  <si>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</si>
  <si>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</si>
  <si>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</si>
  <si>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</si>
  <si>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</si>
  <si>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</si>
  <si>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</si>
  <si>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</si>
  <si>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</si>
  <si>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</si>
  <si>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</si>
  <si>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</si>
  <si>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</si>
  <si>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</si>
  <si>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</si>
  <si>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</si>
  <si>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</si>
  <si>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</si>
  <si>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</si>
  <si>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</si>
  <si>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</si>
  <si>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</si>
  <si>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</si>
  <si>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</si>
  <si>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</si>
  <si>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</si>
  <si>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</si>
  <si>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</si>
  <si>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</si>
  <si>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</si>
  <si>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</si>
  <si>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</si>
  <si>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</si>
  <si>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</si>
  <si>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</si>
  <si>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</si>
  <si>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</si>
  <si>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</si>
  <si>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</si>
  <si>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</si>
  <si>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</si>
  <si>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</si>
  <si>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</si>
  <si>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</si>
  <si>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</si>
  <si>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</si>
  <si>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</si>
  <si>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</si>
  <si>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</si>
  <si>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</si>
  <si>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</si>
  <si>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</si>
  <si>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</si>
  <si>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</si>
  <si>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</si>
  <si>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</si>
  <si>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</si>
  <si>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</si>
  <si>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</si>
  <si>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</si>
  <si>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</si>
  <si>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</si>
  <si>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</si>
  <si>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</si>
  <si>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</si>
  <si>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</si>
  <si>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</si>
  <si>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</si>
  <si>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</si>
  <si>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</si>
  <si>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</si>
  <si>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</si>
  <si>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</si>
  <si>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</si>
  <si>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</si>
  <si>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</si>
  <si>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</si>
  <si>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</si>
  <si>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</si>
  <si>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</si>
  <si>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</si>
  <si>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</si>
  <si>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</si>
  <si>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</si>
  <si>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</si>
  <si>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</si>
  <si>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</si>
  <si>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</si>
  <si>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</si>
  <si>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</si>
  <si>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</si>
  <si>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</si>
  <si>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</si>
  <si>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</si>
  <si>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</si>
  <si>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</si>
  <si>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</si>
  <si>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</si>
  <si>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</si>
  <si>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</si>
  <si>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</si>
  <si>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</si>
  <si>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</si>
  <si>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</si>
  <si>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</si>
  <si>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</si>
  <si>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</si>
  <si>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</si>
  <si>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</si>
  <si>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</si>
  <si>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</si>
  <si>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</si>
  <si>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</si>
  <si>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</si>
  <si>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</si>
  <si>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</si>
  <si>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</si>
  <si>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</si>
  <si>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</si>
  <si>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</si>
  <si>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</si>
  <si>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</si>
  <si>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</si>
  <si>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</si>
  <si>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</si>
  <si>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</si>
  <si>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</si>
  <si>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</si>
  <si>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</si>
  <si>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</si>
  <si>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</si>
  <si>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</si>
  <si>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</si>
  <si>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</si>
  <si>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</si>
  <si>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</si>
  <si>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</si>
  <si>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</si>
  <si>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</si>
  <si>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</si>
  <si>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</si>
  <si>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</si>
  <si>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</si>
  <si>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</si>
  <si>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</si>
  <si>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</si>
  <si>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</si>
  <si>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</si>
  <si>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</si>
  <si>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</si>
  <si>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</si>
  <si>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</si>
  <si>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</si>
  <si>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</si>
  <si>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</si>
  <si>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</si>
  <si>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</si>
  <si>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</si>
  <si>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</si>
  <si>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</si>
  <si>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</si>
  <si>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</si>
  <si>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</si>
  <si>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</si>
  <si>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</si>
  <si>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</si>
  <si>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</si>
  <si>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</si>
  <si>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</si>
  <si>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</si>
  <si>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</si>
  <si>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</si>
  <si>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</si>
  <si>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</si>
  <si>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</si>
  <si>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</si>
  <si>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</si>
  <si>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</si>
  <si>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</si>
  <si>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</si>
  <si>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</si>
  <si>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</si>
  <si>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</si>
  <si>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</si>
  <si>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</si>
  <si>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</si>
  <si>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</si>
  <si>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</si>
  <si>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</si>
  <si>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</si>
  <si>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</si>
  <si>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</si>
  <si>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</si>
  <si>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</si>
  <si>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</si>
  <si>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</si>
  <si>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</si>
  <si>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</si>
  <si>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</si>
  <si>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</si>
  <si>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</si>
  <si>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</si>
  <si>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</si>
  <si>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</si>
  <si>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</si>
  <si>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</si>
  <si>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</si>
  <si>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</si>
  <si>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</si>
  <si>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</si>
  <si>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</si>
  <si>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</si>
  <si>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</si>
  <si>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</si>
  <si>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</si>
  <si>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</si>
  <si>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</si>
  <si>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</si>
  <si>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</si>
  <si>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</si>
  <si>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</si>
  <si>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</si>
  <si>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</si>
  <si>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</si>
  <si>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</si>
  <si>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</si>
  <si>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</si>
  <si>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</si>
  <si>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</si>
  <si>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</si>
  <si>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</si>
  <si>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</si>
  <si>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</si>
  <si>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</si>
  <si>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</si>
  <si>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</si>
  <si>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</si>
  <si>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</si>
  <si>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</si>
  <si>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</si>
  <si>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</si>
  <si>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</si>
  <si>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</si>
  <si>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</si>
  <si>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</si>
  <si>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</si>
  <si>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</si>
  <si>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</si>
  <si>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</si>
  <si>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</si>
  <si>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</si>
  <si>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</si>
  <si>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</si>
  <si>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</si>
  <si>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</si>
  <si>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</si>
  <si>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</si>
  <si>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</si>
  <si>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</si>
  <si>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</si>
  <si>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</si>
  <si>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</si>
  <si>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</si>
  <si>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</si>
  <si>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</si>
  <si>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</si>
  <si>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</si>
  <si>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</si>
  <si>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</si>
  <si>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</si>
  <si>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</si>
  <si>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</si>
  <si>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</si>
  <si>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</si>
  <si>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</si>
  <si>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</si>
  <si>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</si>
  <si>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</si>
  <si>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</si>
  <si>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</si>
  <si>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</si>
  <si>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</si>
  <si>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</si>
  <si>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</si>
  <si>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</si>
  <si>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</si>
  <si>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</si>
  <si>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</si>
  <si>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</si>
  <si>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</si>
  <si>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</si>
  <si>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</si>
  <si>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</si>
  <si>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</si>
  <si>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</si>
  <si>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</si>
  <si>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</si>
  <si>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</si>
  <si>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</si>
  <si>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</si>
  <si>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</si>
  <si>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</si>
  <si>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</si>
  <si>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</si>
  <si>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</si>
  <si>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</si>
  <si>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</si>
  <si>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</si>
  <si>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</si>
  <si>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</si>
  <si>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</si>
  <si>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</si>
  <si>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</si>
  <si>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</si>
  <si>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</si>
  <si>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</si>
  <si>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</si>
  <si>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</si>
  <si>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</si>
  <si>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</si>
  <si>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</si>
  <si>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</si>
  <si>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</si>
  <si>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</si>
  <si>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</si>
  <si>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</si>
  <si>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</si>
  <si>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</si>
  <si>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</si>
  <si>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</si>
  <si>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</si>
  <si>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</si>
  <si>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</si>
  <si>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</si>
  <si>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</si>
  <si>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</si>
  <si>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</si>
  <si>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</si>
  <si>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</si>
  <si>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</si>
  <si>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</si>
  <si>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</si>
  <si>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</si>
  <si>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</si>
  <si>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</si>
  <si>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</si>
  <si>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</si>
  <si>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</si>
  <si>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</si>
  <si>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</si>
  <si>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</si>
  <si>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</si>
  <si>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</si>
  <si>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</si>
  <si>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</si>
  <si>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</si>
  <si>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</si>
  <si>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</si>
  <si>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</si>
  <si>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</si>
  <si>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</si>
  <si>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</si>
  <si>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</si>
  <si>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</si>
  <si>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</si>
  <si>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</si>
  <si>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</si>
  <si>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</si>
  <si>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</si>
  <si>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</si>
  <si>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</si>
  <si>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</si>
  <si>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</si>
  <si>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</si>
  <si>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</si>
  <si>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</si>
  <si>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</si>
  <si>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</si>
  <si>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</si>
  <si>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</si>
  <si>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</si>
  <si>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</si>
  <si>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</si>
  <si>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</si>
  <si>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</si>
  <si>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</si>
  <si>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</si>
  <si>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</si>
  <si>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</si>
  <si>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</si>
  <si>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</si>
  <si>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</si>
  <si>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</si>
  <si>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</si>
  <si>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</si>
  <si>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</si>
  <si>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</si>
  <si>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</si>
  <si>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</si>
  <si>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</si>
  <si>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</si>
  <si>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</si>
  <si>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</si>
  <si>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</si>
  <si>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</si>
  <si>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</si>
  <si>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</si>
  <si>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</si>
  <si>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</si>
  <si>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</si>
  <si>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</si>
  <si>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</si>
  <si>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</si>
  <si>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</si>
  <si>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</si>
  <si>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</si>
  <si>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</si>
  <si>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</si>
  <si>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</si>
  <si>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</si>
  <si>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</si>
  <si>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</si>
  <si>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</si>
  <si>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</si>
  <si>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</si>
  <si>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</si>
  <si>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</si>
  <si>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</si>
  <si>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</si>
  <si>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</si>
  <si>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</si>
  <si>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</si>
  <si>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</si>
  <si>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</si>
  <si>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</si>
  <si>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</si>
  <si>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</si>
  <si>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</si>
  <si>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</si>
  <si>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</si>
  <si>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</si>
  <si>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</si>
  <si>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</si>
  <si>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</si>
  <si>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</si>
  <si>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</si>
  <si>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</si>
  <si>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</si>
  <si>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</si>
  <si>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</si>
  <si>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</si>
  <si>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</si>
  <si>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</si>
  <si>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</si>
  <si>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</si>
  <si>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</si>
  <si>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</si>
  <si>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</si>
  <si>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</si>
  <si>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</si>
  <si>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</si>
  <si>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</si>
  <si>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</si>
  <si>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</si>
  <si>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</si>
  <si>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</si>
  <si>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</si>
  <si>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</si>
  <si>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</si>
  <si>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</si>
  <si>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</si>
  <si>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</si>
  <si>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</si>
  <si>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</si>
  <si>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</si>
  <si>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</si>
  <si>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</si>
  <si>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</si>
  <si>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</si>
  <si>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</si>
  <si>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</si>
  <si>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</si>
  <si>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</si>
  <si>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</si>
  <si>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</si>
  <si>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</si>
  <si>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</si>
  <si>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</si>
  <si>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</si>
  <si>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</si>
  <si>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</si>
  <si>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</si>
  <si>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</si>
  <si>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</si>
  <si>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</si>
  <si>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</si>
  <si>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</si>
  <si>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</si>
  <si>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</si>
  <si>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</si>
  <si>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</si>
  <si>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</si>
  <si>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</si>
  <si>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</si>
  <si>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</si>
  <si>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</si>
  <si>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</si>
  <si>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</si>
  <si>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</si>
  <si>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</si>
  <si>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</si>
  <si>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</si>
  <si>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</si>
  <si>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</si>
  <si>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</si>
  <si>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</si>
  <si>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</si>
  <si>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</si>
  <si>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</si>
  <si>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</si>
  <si>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</si>
  <si>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</si>
  <si>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</si>
  <si>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</si>
  <si>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</si>
  <si>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</si>
  <si>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</si>
  <si>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</si>
  <si>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</si>
  <si>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</si>
  <si>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</si>
  <si>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</si>
  <si>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</si>
  <si>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</si>
  <si>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</si>
  <si>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</si>
  <si>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</si>
  <si>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</si>
  <si>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</si>
  <si>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</si>
  <si>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</si>
  <si>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</si>
  <si>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</si>
  <si>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</si>
  <si>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</si>
  <si>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</si>
  <si>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</si>
  <si>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</si>
  <si>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</si>
  <si>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</si>
  <si>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</si>
  <si>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</si>
  <si>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</si>
  <si>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</si>
  <si>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</si>
  <si>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</si>
  <si>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</si>
  <si>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</si>
  <si>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</si>
  <si>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</si>
  <si>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</si>
  <si>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</si>
  <si>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</si>
  <si>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</si>
  <si>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</si>
  <si>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</si>
  <si>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</si>
  <si>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</si>
  <si>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</si>
  <si>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</si>
  <si>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</si>
  <si>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</si>
  <si>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</si>
  <si>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</si>
  <si>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</si>
  <si>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</si>
  <si>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</si>
  <si>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</si>
  <si>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</si>
  <si>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</si>
  <si>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</si>
  <si>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</si>
  <si>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</si>
  <si>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</si>
  <si>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</si>
  <si>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</si>
  <si>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</si>
  <si>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</si>
  <si>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</si>
  <si>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</si>
  <si>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</si>
  <si>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</si>
  <si>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</si>
  <si>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</si>
  <si>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</si>
  <si>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</si>
  <si>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</si>
  <si>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</si>
  <si>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</si>
  <si>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</si>
  <si>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</si>
  <si>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</si>
  <si>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</si>
  <si>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</si>
  <si>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</si>
  <si>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</si>
  <si>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</si>
  <si>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</si>
  <si>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</si>
  <si>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</si>
  <si>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</si>
  <si>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</si>
  <si>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</si>
  <si>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</si>
  <si>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</si>
  <si>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</si>
  <si>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</si>
  <si>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</si>
  <si>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</si>
  <si>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</si>
  <si>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</si>
  <si>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</si>
  <si>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</si>
  <si>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</si>
  <si>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</si>
  <si>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</si>
  <si>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</si>
  <si>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</si>
  <si>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</si>
  <si>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</si>
  <si>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</si>
  <si>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</si>
  <si>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</si>
  <si>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</si>
  <si>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</si>
  <si>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</si>
  <si>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</si>
  <si>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</si>
  <si>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</si>
  <si>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</si>
  <si>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</si>
  <si>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</si>
  <si>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</si>
  <si>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</si>
  <si>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</si>
  <si>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</si>
  <si>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</si>
  <si>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</si>
  <si>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</si>
  <si>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</si>
  <si>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</si>
  <si>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</si>
  <si>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</si>
  <si>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</si>
  <si>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</si>
  <si>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</si>
  <si>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</si>
  <si>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</si>
  <si>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</si>
  <si>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</si>
  <si>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</si>
  <si>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</si>
  <si>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</si>
  <si>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</si>
  <si>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</si>
  <si>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</si>
  <si>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</si>
  <si>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</si>
  <si>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</si>
  <si>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</si>
  <si>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</si>
  <si>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</si>
  <si>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</si>
  <si>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</si>
  <si>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</si>
  <si>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</si>
  <si>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</si>
  <si>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</si>
  <si>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</si>
  <si>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</si>
  <si>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</si>
  <si>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</si>
  <si>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</si>
  <si>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</si>
  <si>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</si>
  <si>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</si>
  <si>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</si>
  <si>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</si>
  <si>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</si>
  <si>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</si>
  <si>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</si>
  <si>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</si>
  <si>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</si>
  <si>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</si>
  <si>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</si>
  <si>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</si>
  <si>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</si>
  <si>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</si>
  <si>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</si>
  <si>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</si>
  <si>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</si>
  <si>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</si>
  <si>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</si>
  <si>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</si>
  <si>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</si>
  <si>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</si>
  <si>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</si>
  <si>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</si>
  <si>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</si>
  <si>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</si>
  <si>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</si>
  <si>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</si>
  <si>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</si>
  <si>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</si>
  <si>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</si>
  <si>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</si>
  <si>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</si>
  <si>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</si>
  <si>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</si>
  <si>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</si>
  <si>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</si>
  <si>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</si>
  <si>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</si>
  <si>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</si>
  <si>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</si>
  <si>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</si>
  <si>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</si>
  <si>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</si>
  <si>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</si>
  <si>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</si>
  <si>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</si>
  <si>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</si>
  <si>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</si>
  <si>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</si>
  <si>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</si>
  <si>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</si>
  <si>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</si>
  <si>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</si>
  <si>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</si>
  <si>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</si>
  <si>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</si>
  <si>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</si>
  <si>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</si>
  <si>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</si>
  <si>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</si>
  <si>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</si>
  <si>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</si>
  <si>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</si>
  <si>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</si>
  <si>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</si>
  <si>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</si>
  <si>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</si>
  <si>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</si>
  <si>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</si>
  <si>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</si>
  <si>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</si>
  <si>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</si>
  <si>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</si>
  <si>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</si>
  <si>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</si>
  <si>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</si>
  <si>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</si>
  <si>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</si>
  <si>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</si>
  <si>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</si>
  <si>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</si>
  <si>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</si>
  <si>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</si>
  <si>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</si>
  <si>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</si>
  <si>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</si>
  <si>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</si>
  <si>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</si>
  <si>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</si>
  <si>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</si>
  <si>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</si>
  <si>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</si>
  <si>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</si>
  <si>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</si>
  <si>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</si>
  <si>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</si>
  <si>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</si>
  <si>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</si>
  <si>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</si>
  <si>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</si>
  <si>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</si>
  <si>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</si>
  <si>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</si>
  <si>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</si>
  <si>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</si>
  <si>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</si>
  <si>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</si>
  <si>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</si>
  <si>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</si>
  <si>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</si>
  <si>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</si>
  <si>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</si>
  <si>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</si>
  <si>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</si>
  <si>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</si>
  <si>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</si>
  <si>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</si>
  <si>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</si>
  <si>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</si>
  <si>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</si>
  <si>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</si>
  <si>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</si>
  <si>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</si>
  <si>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</si>
  <si>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</si>
  <si>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</si>
  <si>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</si>
  <si>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</si>
  <si>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</si>
  <si>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</si>
  <si>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</si>
  <si>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</si>
  <si>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</si>
  <si>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</si>
  <si>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</si>
  <si>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</si>
  <si>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</si>
  <si>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</si>
  <si>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</si>
  <si>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</si>
  <si>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</si>
  <si>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</si>
  <si>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</si>
  <si>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</si>
  <si>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</si>
  <si>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</si>
  <si>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</si>
  <si>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</si>
  <si>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</si>
  <si>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</si>
  <si>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</si>
  <si>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</si>
  <si>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</si>
  <si>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</si>
  <si>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</si>
  <si>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</si>
  <si>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</si>
  <si>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</si>
  <si>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</si>
  <si>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</si>
  <si>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</si>
  <si>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</si>
  <si>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</si>
  <si>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</si>
  <si>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</si>
  <si>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</si>
  <si>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</si>
  <si>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</si>
  <si>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</si>
  <si>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</si>
  <si>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</si>
  <si>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</si>
  <si>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</si>
  <si>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</si>
  <si>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</si>
  <si>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</si>
  <si>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</si>
  <si>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</si>
  <si>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</si>
  <si>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</si>
  <si>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</si>
  <si>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</si>
  <si>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</si>
  <si>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</si>
  <si>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</si>
  <si>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</si>
  <si>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</si>
  <si>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</si>
  <si>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</si>
  <si>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</si>
  <si>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</si>
  <si>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</si>
  <si>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</si>
  <si>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</si>
  <si>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</si>
  <si>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</si>
  <si>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</si>
  <si>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</si>
  <si>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</si>
  <si>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</si>
  <si>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</si>
  <si>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</si>
  <si>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</si>
  <si>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</si>
  <si>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</si>
  <si>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</si>
  <si>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</si>
  <si>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</si>
  <si>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</si>
  <si>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</si>
  <si>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</si>
  <si>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</si>
  <si>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</si>
  <si>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</si>
  <si>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</si>
  <si>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</si>
  <si>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</si>
  <si>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</si>
  <si>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</si>
  <si>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</si>
  <si>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</si>
  <si>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</si>
  <si>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</si>
  <si>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</si>
  <si>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</si>
  <si>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</si>
  <si>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</si>
  <si>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</si>
  <si>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</si>
  <si>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</si>
  <si>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</si>
  <si>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</si>
  <si>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</si>
  <si>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</si>
  <si>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</si>
  <si>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</si>
  <si>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</si>
  <si>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</si>
  <si>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</si>
  <si>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</si>
  <si>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</si>
  <si>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</si>
  <si>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</si>
  <si>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</si>
  <si>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</si>
  <si>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</si>
  <si>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</si>
  <si>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</si>
  <si>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</si>
  <si>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</si>
  <si>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</si>
  <si>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</si>
  <si>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</si>
  <si>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</si>
  <si>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</si>
  <si>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</si>
  <si>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</si>
  <si>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</si>
  <si>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</si>
  <si>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</si>
  <si>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</si>
  <si>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</si>
  <si>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</si>
  <si>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</si>
  <si>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</si>
  <si>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</si>
  <si>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</si>
  <si>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</si>
  <si>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</si>
  <si>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</si>
  <si>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</si>
  <si>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</si>
  <si>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</si>
  <si>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</si>
  <si>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</si>
  <si>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</si>
  <si>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</si>
  <si>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</si>
  <si>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</si>
  <si>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</si>
  <si>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</si>
  <si>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</si>
  <si>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</si>
  <si>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</si>
  <si>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</si>
  <si>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</si>
  <si>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</si>
  <si>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</si>
  <si>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</si>
  <si>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</si>
  <si>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</si>
  <si>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</si>
  <si>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</si>
  <si>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</si>
  <si>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</si>
  <si>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</si>
  <si>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</si>
  <si>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</si>
  <si>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</si>
  <si>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</si>
  <si>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</si>
  <si>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</si>
  <si>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</si>
  <si>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</si>
  <si>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</si>
  <si>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</si>
  <si>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</si>
  <si>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</si>
  <si>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</si>
  <si>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</si>
  <si>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</si>
  <si>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</si>
  <si>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</si>
  <si>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</si>
  <si>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</si>
  <si>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</si>
  <si>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</si>
  <si>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</si>
  <si>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</si>
  <si>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</si>
  <si>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</si>
  <si>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</si>
  <si>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</si>
  <si>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</si>
  <si>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</si>
  <si>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</si>
  <si>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</si>
  <si>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</si>
  <si>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</si>
  <si>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</si>
  <si>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</si>
  <si>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</si>
  <si>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</si>
  <si>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</si>
  <si>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</si>
  <si>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</si>
  <si>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</si>
  <si>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</si>
  <si>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</si>
  <si>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</si>
  <si>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</si>
  <si>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</si>
  <si>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</si>
  <si>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</si>
  <si>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</si>
  <si>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</si>
  <si>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</si>
  <si>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</si>
  <si>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</si>
  <si>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</si>
  <si>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</si>
  <si>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</si>
  <si>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</si>
  <si>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</si>
  <si>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</si>
  <si>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</si>
  <si>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</si>
  <si>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</si>
  <si>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</si>
  <si>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</si>
  <si>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</si>
  <si>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</si>
  <si>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</si>
  <si>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</si>
  <si>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</si>
  <si>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</si>
  <si>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</si>
  <si>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</si>
  <si>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</si>
  <si>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</si>
  <si>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</si>
  <si>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</si>
  <si>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</si>
  <si>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</si>
  <si>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</si>
  <si>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</si>
  <si>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</si>
  <si>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</si>
  <si>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</si>
  <si>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</si>
  <si>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</si>
  <si>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</si>
  <si>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</si>
  <si>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</si>
  <si>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</si>
  <si>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</si>
  <si>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</si>
  <si>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</si>
  <si>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</si>
  <si>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</si>
  <si>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</si>
  <si>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</si>
  <si>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</si>
  <si>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</si>
  <si>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</si>
  <si>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</si>
  <si>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</si>
  <si>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</si>
  <si>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</si>
  <si>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</si>
  <si>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</si>
  <si>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</si>
  <si>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</si>
  <si>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</si>
  <si>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</si>
  <si>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</si>
  <si>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</si>
  <si>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</si>
  <si>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</si>
  <si>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</si>
  <si>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</si>
  <si>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</si>
  <si>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</si>
  <si>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</si>
  <si>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</si>
  <si>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</si>
  <si>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</si>
  <si>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</si>
  <si>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</si>
  <si>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</si>
  <si>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</si>
  <si>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</si>
  <si>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</si>
  <si>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</si>
  <si>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</si>
  <si>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</si>
  <si>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</si>
  <si>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</si>
  <si>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</si>
  <si>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</si>
  <si>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</si>
  <si>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</si>
  <si>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</si>
  <si>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</si>
  <si>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</si>
  <si>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</si>
  <si>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</si>
  <si>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</si>
  <si>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</si>
  <si>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</si>
  <si>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</si>
  <si>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</si>
  <si>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</si>
  <si>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</si>
  <si>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</si>
  <si>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</si>
  <si>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</si>
  <si>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</si>
  <si>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</si>
  <si>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</si>
  <si>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</si>
  <si>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</si>
  <si>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</si>
  <si>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</si>
  <si>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</si>
  <si>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</si>
  <si>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</si>
  <si>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</si>
  <si>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</si>
  <si>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</si>
  <si>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</si>
  <si>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</si>
  <si>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</si>
  <si>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</si>
  <si>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</si>
  <si>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</si>
  <si>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</si>
  <si>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</si>
  <si>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</si>
  <si>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</si>
  <si>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</si>
  <si>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</si>
  <si>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</si>
  <si>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</si>
  <si>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</si>
  <si>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</si>
  <si>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</si>
  <si>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</si>
  <si>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</si>
  <si>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</si>
  <si>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</si>
  <si>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</si>
  <si>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</si>
  <si>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</si>
  <si>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</si>
  <si>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</si>
  <si>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</si>
  <si>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</si>
  <si>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</si>
  <si>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</si>
  <si>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</si>
  <si>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</si>
  <si>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</si>
  <si>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</si>
  <si>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</si>
  <si>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</si>
  <si>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</si>
  <si>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</si>
  <si>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</si>
  <si>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</si>
  <si>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</si>
  <si>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</si>
  <si>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</si>
  <si>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</si>
  <si>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</si>
  <si>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</si>
  <si>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</si>
  <si>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</si>
  <si>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</si>
  <si>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</si>
  <si>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</si>
  <si>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</si>
  <si>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</si>
  <si>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</si>
  <si>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</si>
  <si>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</si>
  <si>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</si>
  <si>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</si>
  <si>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</si>
  <si>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</si>
  <si>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</si>
  <si>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</si>
  <si>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</si>
  <si>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</si>
  <si>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</si>
  <si>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</si>
  <si>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</si>
  <si>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</si>
  <si>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</si>
  <si>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</si>
  <si>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</si>
  <si>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</si>
  <si>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</si>
  <si>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</si>
  <si>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</si>
  <si>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</si>
  <si>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</si>
  <si>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</si>
  <si>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</si>
  <si>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</si>
  <si>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</si>
  <si>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</si>
  <si>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</si>
  <si>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</si>
  <si>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</si>
  <si>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</si>
  <si>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</si>
  <si>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</si>
  <si>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</si>
  <si>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</si>
  <si>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</si>
  <si>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</si>
  <si>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</si>
  <si>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</si>
  <si>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</si>
  <si>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</si>
  <si>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</si>
  <si>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</si>
  <si>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</si>
  <si>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</si>
  <si>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</si>
  <si>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</si>
  <si>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</si>
  <si>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</si>
  <si>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</si>
  <si>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</si>
  <si>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</si>
  <si>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</si>
  <si>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</si>
  <si>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</si>
  <si>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</si>
  <si>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</si>
  <si>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</si>
  <si>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</si>
  <si>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</si>
  <si>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</si>
  <si>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</si>
  <si>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</si>
  <si>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</si>
  <si>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</si>
  <si>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</si>
  <si>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</si>
  <si>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</si>
  <si>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</si>
  <si>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</si>
  <si>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</si>
  <si>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</si>
  <si>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</si>
  <si>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</si>
  <si>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</si>
  <si>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</si>
  <si>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</si>
  <si>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</si>
  <si>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</si>
  <si>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</si>
  <si>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</si>
  <si>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</si>
  <si>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</si>
  <si>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</si>
  <si>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</si>
  <si>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</si>
  <si>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</si>
  <si>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</si>
  <si>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</si>
  <si>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</si>
  <si>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</si>
  <si>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</si>
  <si>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</si>
  <si>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</si>
  <si>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</si>
  <si>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</si>
  <si>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</si>
  <si>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</si>
  <si>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</si>
  <si>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</si>
  <si>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</si>
  <si>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</si>
  <si>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</si>
  <si>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</si>
  <si>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</si>
  <si>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</si>
  <si>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</si>
  <si>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</si>
  <si>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</si>
  <si>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</si>
  <si>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</si>
  <si>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</si>
  <si>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</si>
  <si>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</si>
  <si>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</si>
  <si>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</si>
  <si>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</si>
  <si>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</si>
  <si>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</si>
  <si>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</si>
  <si>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</si>
  <si>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</si>
  <si>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</si>
  <si>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</si>
  <si>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</si>
  <si>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</si>
  <si>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</si>
  <si>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</si>
  <si>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</si>
  <si>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</si>
  <si>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</si>
  <si>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</si>
  <si>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</si>
  <si>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</si>
  <si>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</si>
  <si>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</si>
  <si>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</si>
  <si>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</si>
  <si>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</si>
  <si>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</si>
  <si>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</si>
  <si>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</si>
  <si>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</si>
  <si>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</si>
  <si>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</si>
  <si>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</si>
  <si>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</si>
  <si>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</si>
  <si>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</si>
  <si>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</si>
  <si>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</si>
  <si>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</si>
  <si>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</si>
  <si>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</si>
  <si>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</si>
  <si>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</si>
  <si>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</si>
  <si>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</si>
  <si>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</si>
  <si>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</si>
  <si>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</si>
  <si>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</si>
  <si>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</si>
  <si>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</si>
  <si>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</si>
  <si>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</si>
  <si>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</si>
  <si>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</si>
  <si>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</si>
  <si>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</si>
  <si>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</si>
  <si>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</si>
  <si>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</si>
  <si>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</si>
  <si>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</si>
  <si>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</si>
  <si>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</si>
  <si>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</si>
  <si>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</si>
  <si>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</si>
  <si>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</si>
  <si>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</si>
  <si>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</si>
  <si>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</si>
  <si>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</si>
  <si>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</si>
  <si>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</si>
  <si>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</si>
  <si>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</si>
  <si>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</si>
  <si>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</si>
  <si>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</si>
  <si>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</si>
  <si>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</si>
  <si>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</si>
  <si>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</si>
  <si>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</si>
  <si>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</si>
  <si>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</si>
  <si>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</si>
  <si>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</si>
  <si>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</si>
  <si>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</si>
  <si>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</si>
  <si>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</si>
  <si>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</si>
  <si>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</si>
  <si>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</si>
  <si>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</si>
  <si>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</si>
  <si>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</si>
  <si>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</si>
  <si>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</si>
  <si>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</si>
  <si>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</si>
  <si>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</si>
  <si>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</si>
  <si>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</si>
  <si>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</si>
  <si>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</si>
  <si>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</si>
  <si>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</si>
  <si>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</si>
  <si>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</si>
  <si>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</si>
  <si>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</si>
  <si>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</si>
  <si>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</si>
  <si>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</si>
  <si>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</si>
  <si>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</si>
  <si>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</si>
  <si>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</si>
  <si>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</si>
  <si>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</si>
  <si>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</si>
  <si>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</si>
  <si>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</si>
  <si>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</si>
  <si>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</si>
  <si>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</si>
  <si>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</si>
  <si>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</si>
  <si>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</si>
  <si>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</si>
  <si>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</si>
  <si>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</si>
  <si>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</si>
  <si>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</si>
  <si>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</si>
  <si>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</si>
  <si>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</si>
  <si>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</si>
  <si>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</si>
  <si>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</si>
  <si>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</si>
  <si>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</si>
  <si>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</si>
  <si>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</si>
  <si>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</si>
  <si>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</si>
  <si>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</si>
  <si>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</si>
  <si>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</si>
  <si>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</si>
  <si>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</si>
  <si>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</si>
  <si>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</si>
  <si>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</si>
  <si>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</si>
  <si>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</si>
  <si>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</si>
  <si>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</si>
  <si>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</si>
  <si>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</si>
  <si>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</si>
  <si>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</si>
  <si>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</si>
  <si>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</si>
  <si>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</si>
  <si>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</si>
  <si>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</si>
  <si>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</si>
  <si>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</si>
  <si>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</si>
  <si>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</si>
  <si>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</si>
  <si>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</si>
  <si>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</si>
  <si>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</si>
  <si>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</si>
  <si>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</si>
  <si>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</si>
  <si>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</si>
  <si>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</si>
  <si>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</si>
  <si>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</si>
  <si>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</si>
  <si>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</si>
  <si>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</si>
  <si>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</si>
  <si>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</si>
  <si>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</si>
  <si>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</si>
  <si>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</si>
  <si>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</si>
  <si>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</si>
  <si>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</si>
  <si>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</si>
  <si>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</si>
  <si>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</si>
  <si>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</si>
  <si>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</si>
  <si>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</si>
  <si>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</si>
  <si>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</si>
  <si>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</si>
  <si>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</si>
  <si>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</si>
  <si>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</si>
  <si>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</si>
  <si>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</si>
  <si>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</si>
  <si>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</si>
  <si>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</si>
  <si>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</si>
  <si>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</si>
  <si>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</si>
  <si>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</si>
  <si>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</si>
  <si>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</si>
  <si>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</si>
  <si>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</si>
  <si>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</si>
  <si>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</si>
  <si>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</si>
  <si>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</si>
  <si>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</si>
  <si>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</si>
  <si>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</si>
  <si>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</si>
  <si>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</si>
  <si>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</si>
  <si>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</si>
  <si>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</si>
  <si>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</si>
  <si>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</si>
  <si>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</si>
  <si>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</si>
  <si>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</si>
  <si>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</si>
  <si>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</si>
  <si>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</si>
  <si>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</si>
  <si>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</si>
  <si>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</si>
  <si>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</si>
  <si>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</si>
  <si>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</si>
  <si>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</si>
  <si>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</si>
  <si>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</si>
  <si>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</si>
  <si>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</si>
  <si>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</si>
  <si>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</si>
  <si>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</si>
  <si>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</si>
  <si>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</si>
  <si>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</si>
  <si>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</si>
  <si>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</si>
  <si>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</si>
  <si>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</si>
  <si>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</si>
  <si>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</si>
  <si>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</si>
  <si>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</si>
  <si>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</si>
  <si>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</si>
  <si>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</si>
  <si>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</si>
  <si>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</si>
  <si>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</si>
  <si>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</si>
  <si>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</si>
  <si>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</si>
  <si>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</si>
  <si>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</si>
  <si>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</si>
  <si>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</si>
  <si>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</si>
  <si>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</si>
  <si>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</si>
  <si>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</si>
  <si>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</si>
  <si>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</si>
  <si>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</si>
  <si>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</si>
  <si>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</si>
  <si>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</si>
  <si>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</si>
  <si>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</si>
  <si>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</si>
  <si>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</si>
  <si>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</si>
  <si>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</si>
  <si>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</si>
  <si>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</si>
  <si>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</si>
  <si>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</si>
  <si>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</si>
  <si>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</si>
  <si>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</si>
  <si>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</si>
  <si>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</si>
  <si>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</si>
  <si>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</si>
  <si>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</si>
  <si>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</si>
  <si>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</si>
  <si>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</si>
  <si>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</si>
  <si>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</si>
  <si>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</si>
  <si>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</si>
  <si>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</si>
  <si>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</si>
  <si>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</si>
  <si>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</si>
  <si>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</si>
  <si>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</si>
  <si>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</si>
  <si>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</si>
  <si>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</si>
  <si>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</si>
  <si>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</si>
  <si>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</si>
  <si>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</si>
  <si>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</si>
  <si>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</si>
  <si>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</si>
  <si>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</si>
  <si>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</si>
  <si>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</si>
  <si>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</si>
  <si>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</si>
  <si>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</si>
  <si>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</si>
  <si>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</si>
  <si>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</si>
  <si>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</si>
  <si>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</si>
  <si>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</si>
  <si>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</si>
  <si>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</si>
  <si>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</si>
  <si>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</si>
  <si>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</si>
  <si>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</si>
  <si>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</si>
  <si>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</si>
  <si>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</si>
  <si>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</si>
  <si>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</si>
  <si>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</si>
  <si>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</si>
  <si>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</si>
  <si>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</si>
  <si>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</si>
  <si>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</si>
  <si>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</si>
  <si>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</si>
  <si>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</si>
  <si>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</si>
  <si>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</si>
  <si>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</si>
  <si>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</si>
  <si>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</si>
  <si>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</si>
  <si>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</si>
  <si>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</si>
  <si>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</si>
  <si>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</si>
  <si>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</si>
  <si>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</si>
  <si>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</si>
  <si>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</si>
  <si>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</si>
  <si>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</si>
  <si>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</si>
  <si>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</si>
  <si>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</si>
  <si>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</si>
  <si>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</si>
  <si>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</si>
  <si>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</si>
  <si>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</si>
  <si>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</si>
  <si>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</si>
  <si>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</si>
  <si>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</si>
  <si>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</si>
  <si>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</si>
  <si>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</si>
  <si>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</si>
  <si>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</si>
  <si>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</si>
  <si>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</si>
  <si>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</si>
  <si>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</si>
  <si>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</si>
  <si>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</si>
  <si>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</si>
  <si>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</si>
  <si>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</si>
  <si>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</si>
  <si>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</si>
  <si>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</si>
  <si>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</si>
  <si>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</si>
  <si>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</si>
  <si>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</si>
  <si>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</si>
  <si>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</si>
  <si>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</si>
  <si>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</si>
  <si>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</si>
  <si>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</si>
  <si>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</si>
  <si>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</si>
  <si>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</si>
  <si>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</si>
  <si>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</si>
  <si>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</si>
  <si>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</si>
  <si>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</si>
  <si>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</si>
  <si>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</si>
  <si>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</si>
  <si>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</si>
  <si>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</si>
  <si>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</si>
  <si>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</si>
  <si>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</si>
  <si>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</si>
  <si>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</si>
  <si>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</si>
  <si>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</si>
  <si>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</si>
  <si>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</si>
  <si>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</si>
  <si>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</si>
  <si>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</si>
  <si>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</si>
  <si>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</si>
  <si>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</si>
  <si>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</si>
  <si>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</si>
  <si>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</si>
  <si>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</si>
  <si>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</si>
  <si>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</si>
  <si>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</si>
  <si>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</si>
  <si>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</si>
  <si>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</si>
  <si>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</si>
  <si>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</si>
  <si>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</si>
  <si>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</si>
  <si>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</si>
  <si>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</si>
  <si>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</si>
  <si>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</si>
  <si>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</si>
  <si>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</si>
  <si>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</si>
  <si>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</si>
  <si>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</si>
  <si>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</si>
  <si>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</si>
  <si>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</si>
  <si>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</si>
  <si>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</si>
  <si>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</si>
  <si>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</si>
  <si>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</si>
  <si>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</si>
  <si>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</si>
  <si>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</si>
  <si>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</si>
  <si>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</si>
  <si>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</si>
  <si>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</si>
  <si>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</si>
  <si>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</si>
  <si>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</si>
  <si>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</si>
  <si>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</si>
  <si>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</si>
  <si>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</si>
  <si>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</si>
  <si>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</si>
  <si>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</si>
  <si>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</si>
  <si>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</si>
  <si>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</si>
  <si>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</si>
  <si>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</si>
  <si>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</si>
  <si>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</si>
  <si>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</si>
  <si>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</si>
  <si>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</si>
  <si>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</si>
  <si>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</si>
  <si>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</si>
  <si>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</si>
  <si>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</si>
  <si>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</si>
  <si>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</si>
  <si>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</si>
  <si>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</si>
  <si>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</si>
  <si>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</si>
  <si>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</si>
  <si>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</si>
  <si>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</si>
  <si>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</si>
  <si>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</si>
  <si>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</si>
  <si>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</si>
  <si>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</si>
  <si>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</si>
  <si>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</si>
  <si>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</si>
  <si>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</si>
  <si>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</si>
  <si>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</si>
  <si>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</si>
  <si>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</si>
  <si>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</si>
  <si>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</si>
  <si>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</si>
  <si>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</si>
  <si>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</si>
  <si>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</si>
  <si>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</si>
  <si>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</si>
  <si>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</si>
  <si>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</si>
  <si>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</si>
  <si>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</si>
  <si>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</si>
  <si>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</si>
  <si>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</si>
  <si>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</si>
  <si>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</si>
  <si>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</si>
  <si>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</si>
  <si>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</si>
  <si>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</si>
  <si>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</si>
  <si>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</si>
  <si>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</si>
  <si>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</si>
  <si>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</si>
  <si>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</si>
  <si>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</si>
  <si>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</si>
  <si>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</si>
  <si>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</si>
  <si>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</si>
  <si>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</si>
  <si>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</si>
  <si>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</si>
  <si>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</si>
  <si>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</si>
  <si>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</si>
  <si>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</si>
  <si>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</si>
  <si>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</si>
  <si>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</si>
  <si>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</si>
  <si>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</si>
  <si>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</si>
  <si>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</si>
  <si>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</si>
  <si>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</si>
  <si>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</si>
  <si>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</si>
  <si>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</si>
  <si>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</si>
  <si>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</si>
  <si>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</si>
  <si>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</si>
  <si>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</si>
  <si>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</si>
  <si>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</si>
  <si>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</si>
  <si>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</si>
  <si>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</si>
  <si>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</si>
  <si>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</si>
  <si>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</si>
  <si>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</si>
  <si>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</si>
  <si>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</si>
  <si>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</si>
  <si>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</si>
  <si>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</si>
  <si>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</si>
  <si>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</si>
  <si>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</si>
  <si>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</si>
  <si>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</si>
  <si>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</si>
  <si>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</si>
  <si>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</si>
  <si>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</si>
  <si>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</si>
  <si>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</si>
  <si>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</si>
  <si>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</si>
  <si>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</si>
  <si>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</si>
  <si>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</si>
  <si>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</si>
  <si>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</si>
  <si>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</si>
  <si>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</si>
  <si>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</si>
  <si>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</si>
  <si>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</si>
  <si>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</si>
  <si>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</si>
  <si>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</si>
  <si>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</si>
  <si>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</si>
  <si>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</si>
  <si>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</si>
  <si>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</si>
  <si>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</si>
  <si>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</si>
  <si>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</si>
  <si>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</si>
  <si>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</si>
  <si>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</si>
  <si>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</si>
  <si>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</si>
  <si>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</si>
  <si>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</si>
  <si>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</si>
  <si>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</si>
  <si>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</si>
  <si>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</si>
  <si>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</si>
  <si>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</si>
  <si>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</si>
  <si>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</si>
  <si>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</si>
  <si>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</si>
  <si>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</si>
  <si>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</si>
  <si>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</si>
  <si>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</si>
  <si>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</si>
  <si>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</si>
  <si>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</si>
  <si>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</si>
  <si>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</si>
  <si>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</si>
  <si>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</si>
  <si>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</si>
  <si>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</si>
  <si>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</si>
  <si>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</si>
  <si>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</si>
  <si>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</si>
  <si>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</si>
  <si>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</si>
  <si>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</si>
  <si>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</si>
  <si>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</si>
  <si>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</si>
  <si>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</si>
  <si>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</si>
  <si>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</si>
  <si>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</si>
  <si>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</si>
  <si>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</si>
  <si>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</si>
  <si>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</si>
  <si>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</si>
  <si>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</si>
  <si>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</si>
  <si>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</si>
  <si>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</si>
  <si>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</si>
  <si>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</si>
  <si>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</si>
  <si>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</si>
  <si>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</si>
  <si>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</si>
  <si>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</si>
  <si>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</si>
  <si>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</si>
  <si>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</si>
  <si>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</si>
  <si>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</si>
  <si>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</si>
  <si>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</si>
  <si>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</si>
  <si>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</si>
  <si>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</si>
  <si>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</si>
  <si>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</si>
  <si>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</si>
  <si>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</si>
  <si>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</si>
  <si>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</si>
  <si>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</si>
  <si>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</si>
  <si>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</si>
  <si>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</si>
  <si>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</si>
  <si>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</si>
  <si>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</si>
  <si>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</si>
  <si>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</si>
  <si>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</si>
  <si>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</si>
  <si>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</si>
  <si>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</si>
  <si>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</si>
  <si>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</si>
  <si>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</si>
  <si>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</si>
  <si>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</si>
  <si>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</si>
  <si>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</si>
  <si>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</si>
  <si>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</si>
  <si>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</si>
  <si>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</si>
  <si>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</si>
  <si>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</si>
  <si>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</si>
  <si>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</si>
  <si>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</si>
  <si>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</si>
  <si>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</si>
  <si>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</si>
  <si>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</si>
  <si>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</si>
  <si>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</si>
  <si>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</si>
  <si>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</si>
  <si>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</si>
  <si>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</si>
  <si>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</si>
  <si>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</si>
  <si>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</si>
  <si>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</si>
  <si>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</si>
  <si>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</si>
  <si>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</si>
  <si>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</si>
  <si>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</si>
  <si>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</si>
  <si>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</si>
  <si>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</si>
  <si>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</si>
  <si>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</si>
  <si>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</si>
  <si>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</si>
  <si>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</si>
  <si>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</si>
  <si>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</si>
  <si>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</si>
  <si>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</si>
  <si>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</si>
  <si>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</si>
  <si>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</si>
  <si>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</si>
  <si>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</si>
  <si>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</si>
  <si>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</si>
  <si>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</si>
  <si>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</si>
  <si>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</si>
  <si>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</si>
  <si>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</si>
  <si>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</si>
  <si>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</si>
  <si>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</si>
  <si>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</si>
  <si>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</si>
  <si>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</si>
  <si>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</si>
  <si>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</si>
  <si>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</si>
  <si>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</si>
  <si>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</si>
  <si>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</si>
  <si>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</si>
  <si>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</si>
  <si>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</si>
  <si>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</si>
  <si>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</si>
  <si>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</si>
  <si>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</si>
  <si>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</si>
  <si>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</si>
  <si>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</si>
  <si>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</si>
  <si>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</si>
  <si>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</si>
  <si>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</si>
  <si>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</si>
  <si>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</si>
  <si>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</si>
  <si>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</si>
  <si>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</si>
  <si>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</si>
  <si>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</si>
  <si>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</si>
  <si>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</si>
  <si>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</si>
  <si>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</si>
  <si>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</si>
  <si>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</si>
  <si>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</si>
  <si>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</si>
  <si>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</si>
  <si>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</si>
  <si>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</si>
  <si>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</si>
  <si>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</si>
  <si>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</si>
  <si>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</si>
  <si>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</si>
  <si>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</si>
  <si>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</si>
  <si>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</si>
  <si>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</si>
  <si>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</si>
  <si>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</si>
  <si>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</si>
  <si>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</si>
  <si>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</si>
  <si>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</si>
  <si>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</si>
  <si>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</si>
  <si>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</si>
  <si>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</si>
  <si>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</si>
  <si>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</si>
  <si>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</si>
  <si>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</si>
  <si>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</si>
  <si>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</si>
  <si>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</si>
  <si>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</si>
  <si>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</si>
  <si>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</si>
  <si>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</si>
  <si>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</si>
  <si>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</si>
  <si>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</si>
  <si>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</si>
  <si>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</si>
  <si>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</si>
  <si>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</si>
  <si>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</si>
  <si>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</si>
  <si>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</si>
  <si>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</si>
  <si>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</si>
  <si>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</si>
  <si>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</si>
  <si>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</si>
  <si>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</si>
  <si>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</si>
  <si>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</si>
  <si>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</si>
  <si>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</si>
  <si>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</si>
  <si>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</si>
  <si>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</si>
  <si>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</si>
  <si>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</si>
  <si>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</si>
  <si>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</si>
  <si>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</si>
  <si>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</si>
  <si>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</si>
  <si>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</si>
  <si>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</si>
  <si>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</si>
  <si>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</si>
  <si>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</si>
  <si>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</si>
  <si>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</si>
  <si>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</si>
  <si>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</si>
  <si>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</si>
  <si>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</si>
  <si>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</si>
  <si>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</si>
  <si>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</si>
  <si>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</si>
  <si>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</si>
  <si>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</si>
  <si>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</si>
  <si>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</si>
  <si>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</si>
  <si>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</si>
  <si>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</si>
  <si>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</si>
  <si>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</si>
  <si>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</si>
  <si>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</si>
  <si>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</si>
  <si>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</si>
  <si>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</si>
  <si>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</si>
  <si>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</si>
  <si>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</si>
  <si>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</si>
  <si>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</si>
  <si>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</si>
  <si>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</si>
  <si>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</si>
  <si>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</si>
  <si>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</si>
  <si>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</si>
  <si>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</si>
  <si>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</si>
  <si>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</si>
  <si>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</si>
  <si>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</si>
  <si>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</si>
  <si>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</si>
  <si>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</si>
  <si>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</si>
  <si>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</si>
  <si>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</si>
  <si>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</si>
  <si>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</si>
  <si>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</si>
  <si>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</si>
  <si>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</si>
  <si>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</si>
  <si>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</si>
  <si>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</si>
  <si>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</si>
  <si>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</si>
  <si>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</si>
  <si>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</si>
  <si>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</si>
  <si>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</si>
  <si>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</si>
  <si>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</si>
  <si>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</si>
  <si>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</si>
  <si>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</si>
  <si>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</si>
  <si>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</si>
  <si>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</si>
  <si>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</si>
  <si>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</si>
  <si>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</si>
  <si>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</si>
  <si>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</si>
  <si>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</si>
  <si>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</si>
  <si>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</si>
  <si>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</si>
  <si>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</si>
  <si>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</si>
  <si>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</si>
  <si>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</si>
  <si>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</si>
  <si>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</si>
  <si>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</si>
  <si>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</si>
  <si>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</si>
  <si>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</si>
  <si>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</si>
  <si>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</si>
  <si>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</si>
  <si>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</si>
  <si>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</si>
  <si>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</si>
  <si>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</si>
  <si>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</si>
  <si>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</si>
  <si>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</si>
  <si>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</si>
  <si>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</si>
  <si>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</si>
  <si>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</si>
  <si>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</si>
  <si>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</si>
  <si>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</si>
  <si>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</si>
  <si>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</si>
  <si>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</si>
  <si>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</si>
  <si>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</si>
  <si>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</si>
  <si>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</si>
  <si>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</si>
  <si>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</si>
  <si>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</si>
  <si>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</si>
  <si>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</si>
  <si>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</si>
  <si>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</si>
  <si>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</si>
  <si>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</si>
  <si>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</si>
  <si>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</si>
  <si>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</si>
  <si>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</si>
  <si>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</si>
  <si>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</si>
  <si>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</si>
  <si>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</si>
  <si>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</si>
  <si>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</si>
  <si>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</si>
  <si>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</si>
  <si>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</si>
  <si>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</si>
  <si>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</si>
  <si>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</si>
  <si>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</si>
  <si>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</si>
  <si>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</si>
  <si>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</si>
  <si>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</si>
  <si>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</si>
  <si>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</si>
  <si>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</si>
  <si>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</si>
  <si>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</si>
  <si>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</si>
  <si>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</si>
  <si>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</si>
  <si>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</si>
  <si>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</si>
  <si>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</si>
  <si>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</si>
  <si>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</si>
  <si>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</si>
  <si>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</si>
  <si>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</si>
  <si>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</si>
  <si>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</si>
  <si>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</si>
  <si>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</si>
  <si>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</si>
  <si>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</si>
  <si>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</si>
  <si>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</si>
  <si>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</si>
  <si>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</si>
  <si>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</si>
  <si>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</si>
  <si>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</si>
  <si>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</si>
  <si>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</si>
  <si>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</si>
  <si>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</si>
  <si>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</si>
  <si>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</si>
  <si>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</si>
  <si>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</si>
  <si>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</si>
  <si>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</si>
  <si>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</si>
  <si>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</si>
  <si>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</si>
  <si>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</si>
  <si>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</si>
  <si>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</si>
  <si>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</si>
  <si>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</si>
  <si>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</si>
  <si>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</si>
  <si>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</si>
  <si>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</si>
  <si>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</si>
  <si>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</si>
  <si>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</si>
  <si>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</si>
  <si>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</si>
  <si>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</si>
  <si>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</si>
  <si>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</si>
  <si>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</si>
  <si>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</si>
  <si>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</si>
  <si>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</si>
  <si>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</si>
  <si>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</si>
  <si>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</si>
  <si>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</si>
  <si>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</si>
  <si>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</si>
  <si>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</si>
  <si>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</si>
  <si>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</si>
  <si>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</si>
  <si>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</si>
  <si>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</si>
  <si>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</si>
  <si>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</si>
  <si>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</si>
  <si>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</si>
  <si>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</si>
  <si>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</si>
  <si>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</si>
  <si>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</si>
  <si>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</si>
  <si>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</si>
  <si>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</si>
  <si>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</si>
  <si>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</si>
  <si>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</si>
  <si>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</si>
  <si>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</si>
  <si>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</si>
  <si>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</si>
  <si>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</si>
  <si>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</si>
  <si>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</si>
  <si>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</si>
  <si>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</si>
  <si>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</si>
  <si>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</si>
  <si>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</si>
  <si>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</si>
  <si>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</si>
  <si>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</si>
  <si>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</si>
  <si>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</si>
  <si>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</si>
  <si>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</si>
  <si>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</si>
  <si>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</si>
  <si>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</si>
  <si>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</si>
  <si>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</si>
  <si>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</si>
  <si>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</si>
  <si>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</si>
  <si>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</si>
  <si>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</si>
  <si>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</si>
  <si>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</si>
  <si>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</si>
  <si>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</si>
  <si>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</si>
  <si>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</si>
  <si>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</si>
  <si>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</si>
  <si>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</si>
  <si>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</si>
  <si>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</si>
  <si>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</si>
  <si>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</si>
  <si>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</si>
  <si>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</si>
  <si>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</si>
  <si>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</si>
  <si>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</si>
  <si>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</si>
  <si>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</si>
  <si>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</si>
  <si>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</si>
  <si>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</si>
  <si>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</si>
  <si>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</si>
  <si>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</si>
  <si>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</si>
  <si>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</si>
  <si>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</si>
  <si>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</si>
  <si>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</si>
  <si>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</si>
  <si>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</si>
  <si>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</si>
  <si>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</si>
  <si>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</si>
  <si>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</si>
  <si>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</si>
  <si>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</si>
  <si>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</si>
  <si>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</si>
  <si>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</si>
  <si>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</si>
  <si>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</si>
  <si>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</si>
  <si>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</si>
  <si>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</si>
  <si>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</si>
  <si>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</si>
  <si>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</si>
  <si>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</si>
  <si>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</si>
  <si>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</si>
  <si>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</si>
  <si>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</si>
  <si>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</si>
  <si>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</si>
  <si>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</si>
  <si>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</si>
  <si>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</si>
  <si>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</si>
  <si>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</si>
  <si>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</si>
  <si>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</si>
  <si>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</si>
  <si>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</si>
  <si>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</si>
  <si>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</si>
  <si>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</si>
  <si>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</si>
  <si>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</si>
  <si>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</si>
  <si>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</si>
  <si>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</si>
  <si>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</si>
  <si>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</si>
  <si>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</si>
  <si>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</si>
  <si>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</si>
  <si>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</si>
  <si>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</si>
  <si>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</si>
  <si>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</si>
  <si>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</si>
  <si>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</si>
  <si>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</si>
  <si>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</si>
  <si>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</si>
  <si>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</si>
  <si>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</si>
  <si>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</si>
  <si>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</si>
  <si>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</si>
  <si>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</si>
  <si>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</si>
  <si>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</si>
  <si>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</si>
  <si>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</si>
  <si>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</si>
  <si>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</si>
  <si>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</si>
  <si>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</si>
  <si>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</si>
  <si>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</si>
  <si>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</si>
  <si>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</si>
  <si>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</si>
  <si>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</si>
  <si>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</si>
  <si>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</si>
  <si>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</si>
  <si>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</si>
  <si>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</si>
  <si>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</si>
  <si>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</si>
  <si>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</si>
  <si>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</si>
  <si>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</si>
  <si>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</si>
  <si>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</si>
  <si>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</si>
  <si>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</si>
  <si>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</si>
  <si>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</si>
  <si>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</si>
  <si>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</si>
  <si>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</si>
  <si>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</si>
  <si>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</si>
  <si>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</si>
  <si>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</si>
  <si>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</si>
  <si>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</si>
  <si>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</si>
  <si>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</si>
  <si>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</si>
  <si>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</si>
  <si>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</si>
  <si>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</si>
  <si>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</si>
  <si>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</si>
  <si>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</si>
  <si>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</si>
  <si>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</si>
  <si>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</si>
  <si>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</si>
  <si>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</si>
  <si>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</si>
  <si>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</si>
  <si>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</si>
  <si>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</si>
  <si>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</si>
  <si>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</si>
  <si>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</si>
  <si>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</si>
  <si>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</si>
  <si>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</si>
  <si>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</si>
  <si>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</si>
  <si>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</si>
  <si>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</si>
  <si>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</si>
  <si>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</si>
  <si>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</si>
  <si>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</si>
  <si>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</si>
  <si>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</si>
  <si>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</si>
  <si>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</si>
  <si>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</si>
  <si>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</si>
  <si>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</si>
  <si>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</si>
  <si>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</si>
  <si>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</si>
  <si>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</si>
  <si>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</si>
  <si>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</si>
  <si>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</si>
  <si>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</si>
  <si>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</si>
  <si>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</si>
  <si>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</si>
  <si>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</si>
  <si>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</si>
  <si>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</si>
  <si>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</si>
  <si>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</si>
  <si>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</si>
  <si>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</si>
  <si>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</si>
  <si>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</si>
  <si>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</si>
  <si>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</si>
  <si>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</si>
  <si>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</si>
  <si>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</si>
  <si>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</si>
  <si>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</si>
  <si>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</si>
  <si>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</si>
  <si>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</si>
  <si>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</si>
  <si>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</si>
  <si>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</si>
  <si>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</si>
  <si>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</si>
  <si>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</si>
  <si>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</si>
  <si>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</si>
  <si>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</si>
  <si>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</si>
  <si>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</si>
  <si>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</si>
  <si>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</si>
  <si>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</si>
  <si>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</si>
  <si>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</si>
  <si>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</si>
  <si>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</si>
  <si>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</si>
  <si>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</si>
  <si>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</si>
  <si>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</si>
  <si>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</si>
  <si>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</si>
  <si>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</si>
  <si>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</si>
  <si>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</si>
  <si>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</si>
  <si>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</si>
  <si>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</si>
  <si>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</si>
  <si>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</si>
  <si>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</si>
  <si>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</si>
  <si>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</si>
  <si>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</si>
  <si>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</si>
  <si>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</si>
  <si>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</si>
  <si>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</si>
  <si>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</si>
  <si>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</si>
  <si>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</si>
  <si>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</si>
  <si>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</si>
  <si>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</si>
  <si>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</si>
  <si>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</si>
  <si>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</si>
  <si>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</si>
  <si>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</si>
  <si>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</si>
  <si>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</si>
  <si>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</si>
  <si>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</si>
  <si>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</si>
  <si>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</si>
  <si>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</si>
  <si>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</si>
  <si>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</si>
  <si>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</si>
  <si>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</si>
  <si>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</si>
  <si>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</si>
  <si>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</si>
  <si>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</si>
  <si>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</si>
  <si>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</si>
  <si>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</si>
  <si>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</si>
  <si>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</si>
  <si>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</si>
  <si>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</si>
  <si>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</si>
  <si>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</si>
  <si>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</si>
  <si>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</si>
  <si>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</si>
  <si>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</si>
  <si>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</si>
  <si>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</si>
  <si>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</si>
  <si>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</si>
  <si>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</si>
  <si>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</si>
  <si>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</si>
  <si>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</si>
  <si>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</si>
  <si>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</si>
  <si>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</si>
  <si>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</si>
  <si>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</si>
  <si>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</si>
  <si>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</si>
  <si>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</si>
  <si>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</si>
  <si>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</si>
  <si>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</si>
  <si>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</si>
  <si>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</si>
  <si>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</si>
  <si>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</si>
  <si>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</si>
  <si>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</si>
  <si>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</si>
  <si>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</si>
  <si>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</si>
  <si>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</si>
  <si>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</si>
  <si>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</si>
  <si>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</si>
  <si>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</si>
  <si>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</si>
  <si>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</si>
  <si>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</si>
  <si>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</si>
  <si>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</si>
  <si>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</si>
  <si>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</si>
  <si>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</si>
  <si>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</si>
  <si>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</si>
  <si>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</si>
  <si>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</si>
  <si>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</si>
  <si>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</si>
  <si>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</si>
  <si>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</si>
  <si>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</si>
  <si>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</si>
  <si>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</si>
  <si>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</si>
  <si>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</si>
  <si>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</si>
  <si>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</si>
  <si>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</si>
  <si>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</si>
  <si>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</si>
  <si>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</si>
  <si>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</si>
  <si>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</si>
  <si>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</si>
  <si>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</si>
  <si>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</si>
  <si>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</si>
  <si>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</si>
  <si>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</si>
  <si>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</si>
  <si>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</si>
  <si>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</si>
  <si>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</si>
  <si>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</si>
  <si>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</si>
  <si>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</si>
  <si>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</si>
  <si>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</si>
  <si>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</si>
  <si>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</si>
  <si>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</si>
  <si>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</si>
  <si>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</si>
  <si>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</si>
  <si>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</si>
  <si>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</si>
  <si>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</si>
  <si>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</si>
  <si>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</si>
  <si>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</si>
  <si>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</si>
  <si>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</si>
  <si>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</si>
  <si>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</si>
  <si>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</si>
  <si>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</si>
  <si>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</si>
  <si>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</si>
  <si>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</si>
  <si>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</si>
  <si>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</si>
  <si>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</si>
  <si>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</si>
  <si>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</si>
  <si>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</si>
  <si>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</si>
  <si>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</si>
  <si>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</si>
  <si>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</si>
  <si>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</si>
  <si>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</si>
  <si>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</si>
  <si>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</si>
  <si>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</si>
  <si>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</si>
  <si>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</si>
  <si>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</si>
  <si>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</si>
  <si>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</si>
  <si>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</si>
  <si>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</si>
  <si>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</si>
  <si>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</si>
  <si>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</si>
  <si>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</si>
  <si>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</si>
  <si>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</si>
  <si>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</si>
  <si>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</si>
  <si>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</si>
  <si>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</si>
  <si>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</si>
  <si>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</si>
  <si>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</si>
  <si>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</si>
  <si>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</si>
  <si>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</si>
  <si>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</si>
  <si>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</si>
  <si>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</si>
  <si>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</si>
  <si>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</si>
  <si>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</si>
  <si>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</si>
  <si>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</si>
  <si>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</si>
  <si>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</si>
  <si>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</si>
  <si>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</si>
  <si>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</si>
  <si>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</si>
  <si>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</si>
  <si>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</si>
  <si>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</si>
  <si>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</si>
  <si>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</si>
  <si>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</si>
  <si>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</si>
  <si>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</si>
  <si>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</si>
  <si>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</si>
  <si>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</si>
  <si>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</si>
  <si>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</si>
  <si>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</si>
  <si>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</si>
  <si>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</si>
  <si>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</si>
  <si>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</si>
  <si>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</si>
  <si>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</si>
  <si>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</si>
  <si>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</si>
  <si>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</si>
  <si>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</si>
  <si>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</si>
  <si>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</si>
  <si>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</si>
  <si>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</si>
  <si>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</si>
  <si>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</si>
  <si>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</si>
  <si>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</si>
  <si>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</si>
  <si>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</si>
  <si>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</si>
  <si>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</si>
  <si>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</si>
  <si>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</si>
  <si>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</si>
  <si>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</si>
  <si>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</si>
  <si>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</si>
  <si>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</si>
  <si>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</si>
  <si>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</si>
  <si>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</si>
  <si>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</si>
  <si>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</si>
  <si>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</si>
  <si>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</si>
  <si>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</si>
  <si>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</si>
  <si>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</si>
  <si>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</si>
  <si>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</si>
  <si>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</si>
  <si>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</si>
  <si>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</si>
  <si>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</si>
  <si>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</si>
  <si>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</si>
  <si>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</si>
  <si>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</si>
  <si>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</si>
  <si>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</si>
  <si>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</si>
  <si>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</si>
  <si>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</si>
  <si>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</si>
  <si>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</si>
  <si>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</si>
  <si>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</si>
  <si>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</si>
  <si>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</si>
  <si>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</si>
  <si>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</si>
  <si>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</si>
  <si>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</si>
  <si>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</si>
  <si>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</si>
  <si>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</si>
  <si>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</si>
  <si>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</si>
  <si>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</si>
  <si>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</si>
  <si>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</si>
  <si>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</si>
  <si>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</si>
  <si>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</si>
  <si>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</si>
  <si>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</si>
  <si>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</si>
  <si>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</si>
  <si>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</si>
  <si>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</si>
  <si>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</si>
  <si>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</si>
  <si>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</si>
  <si>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</si>
  <si>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</si>
  <si>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</si>
  <si>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</si>
  <si>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</si>
  <si>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</si>
  <si>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</si>
  <si>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</si>
  <si>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</si>
  <si>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</si>
  <si>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</si>
  <si>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</si>
  <si>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</si>
  <si>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</si>
  <si>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</si>
  <si>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</si>
  <si>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</si>
  <si>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</si>
  <si>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</si>
  <si>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</si>
  <si>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</si>
  <si>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</si>
  <si>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</si>
  <si>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</si>
  <si>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</si>
  <si>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</si>
  <si>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</si>
  <si>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</si>
  <si>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</si>
  <si>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</si>
  <si>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</si>
  <si>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</si>
  <si>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</si>
  <si>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</si>
  <si>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</si>
  <si>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</si>
  <si>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</si>
  <si>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</si>
  <si>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</si>
  <si>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</si>
  <si>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</si>
  <si>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</si>
  <si>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</si>
  <si>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</si>
  <si>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</si>
  <si>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</si>
  <si>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</si>
  <si>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</si>
  <si>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</si>
  <si>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</si>
  <si>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</si>
  <si>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</si>
  <si>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</si>
  <si>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</si>
  <si>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</si>
  <si>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</si>
  <si>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</si>
  <si>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</si>
  <si>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</si>
  <si>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</si>
  <si>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</si>
  <si>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</si>
  <si>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</si>
  <si>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</si>
  <si>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</si>
  <si>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</si>
  <si>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</si>
  <si>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</si>
  <si>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</si>
  <si>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</si>
  <si>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</si>
  <si>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</si>
  <si>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</si>
  <si>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</si>
  <si>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</si>
  <si>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</si>
  <si>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</si>
  <si>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</si>
  <si>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</si>
  <si>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</si>
  <si>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</si>
  <si>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</si>
  <si>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</si>
  <si>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</si>
  <si>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</si>
  <si>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</si>
  <si>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</si>
  <si>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</si>
  <si>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</si>
  <si>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</si>
  <si>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</si>
  <si>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</si>
  <si>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</si>
  <si>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</si>
  <si>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</si>
  <si>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</si>
  <si>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</si>
  <si>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</si>
  <si>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</si>
  <si>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</si>
  <si>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</si>
  <si>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</si>
  <si>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</si>
  <si>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</si>
  <si>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</si>
  <si>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</si>
  <si>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</si>
  <si>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</si>
  <si>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</si>
  <si>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</si>
  <si>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</si>
  <si>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</si>
  <si>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</si>
  <si>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</si>
  <si>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</si>
  <si>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</si>
  <si>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</si>
  <si>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</si>
  <si>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</si>
  <si>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</si>
  <si>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</si>
  <si>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</si>
  <si>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</si>
  <si>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</si>
  <si>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</si>
  <si>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</si>
  <si>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</si>
  <si>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</si>
  <si>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</si>
  <si>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</si>
  <si>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</si>
  <si>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</si>
  <si>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</si>
  <si>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</si>
  <si>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</si>
  <si>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</si>
  <si>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</si>
  <si>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</si>
  <si>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</si>
  <si>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</si>
  <si>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</si>
  <si>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</si>
  <si>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</si>
  <si>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</si>
  <si>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</si>
  <si>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</si>
  <si>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</si>
  <si>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</si>
  <si>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</si>
  <si>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</si>
  <si>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</si>
  <si>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</si>
  <si>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</si>
  <si>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</si>
  <si>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</si>
  <si>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</si>
  <si>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</si>
  <si>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</si>
  <si>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</si>
  <si>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</si>
  <si>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</si>
  <si>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</si>
  <si>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</si>
  <si>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</si>
  <si>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</si>
  <si>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</si>
  <si>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</si>
  <si>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</si>
  <si>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</si>
  <si>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</si>
  <si>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</si>
  <si>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</si>
  <si>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</si>
  <si>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</si>
  <si>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</si>
  <si>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</si>
  <si>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</si>
  <si>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</si>
  <si>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</si>
  <si>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</si>
  <si>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</si>
  <si>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</si>
  <si>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</si>
  <si>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</si>
  <si>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</si>
  <si>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</si>
  <si>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</si>
  <si>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</si>
  <si>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</si>
  <si>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</si>
  <si>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</si>
  <si>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</si>
  <si>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</si>
  <si>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</si>
  <si>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</si>
  <si>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</si>
  <si>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</si>
  <si>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</si>
  <si>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</si>
  <si>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</si>
  <si>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</si>
  <si>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</si>
  <si>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</si>
  <si>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</si>
  <si>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</si>
  <si>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</si>
  <si>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</si>
  <si>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</si>
  <si>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</si>
  <si>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</si>
  <si>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</si>
  <si>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</si>
  <si>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</si>
  <si>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</si>
  <si>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</si>
  <si>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</si>
  <si>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</si>
  <si>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</si>
  <si>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</si>
  <si>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</si>
  <si>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</si>
  <si>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</si>
  <si>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</si>
  <si>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</si>
  <si>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</si>
  <si>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</si>
  <si>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</si>
  <si>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</si>
  <si>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</si>
  <si>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</si>
  <si>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</si>
  <si>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</si>
  <si>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</si>
  <si>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</si>
  <si>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</si>
  <si>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</si>
  <si>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</si>
  <si>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</si>
  <si>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</si>
  <si>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</si>
  <si>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</si>
  <si>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</si>
  <si>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</si>
  <si>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</si>
  <si>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</si>
  <si>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</si>
  <si>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</si>
  <si>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</si>
  <si>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</si>
  <si>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</si>
  <si>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</si>
  <si>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</si>
  <si>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</si>
  <si>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</si>
  <si>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</si>
  <si>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</si>
  <si>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</si>
  <si>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</si>
  <si>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</si>
  <si>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</si>
  <si>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</si>
  <si>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</si>
  <si>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</si>
  <si>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</si>
  <si>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</si>
  <si>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</si>
  <si>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</si>
  <si>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</si>
  <si>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</si>
  <si>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</si>
  <si>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</si>
  <si>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</si>
  <si>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</si>
  <si>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</si>
  <si>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</si>
  <si>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</si>
  <si>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</si>
  <si>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</si>
  <si>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</si>
  <si>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</si>
  <si>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</si>
  <si>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</si>
  <si>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</si>
  <si>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</si>
  <si>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</si>
  <si>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</si>
  <si>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</si>
  <si>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</si>
  <si>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</si>
  <si>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</si>
  <si>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</si>
  <si>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</si>
  <si>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</si>
  <si>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</si>
  <si>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</si>
  <si>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</si>
  <si>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</si>
  <si>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</si>
  <si>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</si>
  <si>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</si>
  <si>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</si>
  <si>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</si>
  <si>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</si>
  <si>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</si>
  <si>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</si>
  <si>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</si>
  <si>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</si>
  <si>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</si>
  <si>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</si>
  <si>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</si>
  <si>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</si>
  <si>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</si>
  <si>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</si>
  <si>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</si>
  <si>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</si>
  <si>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</si>
  <si>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</si>
  <si>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</si>
  <si>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</si>
  <si>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</si>
  <si>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</si>
  <si>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</si>
  <si>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</si>
  <si>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</si>
  <si>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</si>
  <si>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</si>
  <si>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</si>
  <si>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</si>
  <si>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</si>
  <si>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</si>
  <si>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</si>
  <si>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</si>
  <si>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</si>
  <si>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</si>
  <si>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</si>
  <si>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</si>
  <si>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</si>
  <si>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</si>
  <si>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</si>
  <si>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</si>
  <si>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</si>
  <si>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</si>
  <si>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</si>
  <si>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</si>
  <si>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</si>
  <si>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</si>
  <si>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</si>
  <si>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</si>
  <si>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</si>
  <si>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</si>
  <si>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</si>
  <si>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</si>
  <si>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</si>
  <si>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</si>
  <si>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</si>
  <si>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</si>
  <si>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</si>
  <si>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</si>
  <si>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</si>
  <si>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</si>
  <si>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</si>
  <si>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</si>
  <si>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</si>
  <si>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</si>
  <si>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</si>
  <si>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</si>
  <si>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</si>
  <si>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</si>
  <si>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</si>
  <si>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</si>
  <si>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</si>
  <si>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</si>
  <si>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</si>
  <si>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</si>
  <si>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</si>
  <si>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</si>
  <si>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</si>
  <si>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</si>
  <si>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</si>
  <si>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</si>
  <si>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</si>
  <si>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</si>
  <si>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</si>
  <si>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</si>
  <si>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</si>
  <si>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</si>
  <si>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</si>
  <si>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</si>
  <si>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</si>
  <si>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</si>
  <si>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</si>
  <si>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</si>
  <si>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</si>
  <si>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</si>
  <si>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</si>
  <si>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</si>
  <si>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</si>
  <si>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</si>
  <si>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</si>
  <si>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</si>
  <si>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</si>
  <si>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</si>
  <si>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</si>
  <si>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</si>
  <si>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</si>
  <si>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</si>
  <si>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</si>
  <si>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</si>
  <si>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</si>
  <si>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</si>
  <si>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</si>
  <si>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</si>
  <si>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</si>
  <si>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</si>
  <si>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</si>
  <si>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</si>
  <si>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</si>
  <si>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</si>
  <si>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</si>
  <si>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</si>
  <si>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</si>
  <si>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</si>
  <si>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</si>
  <si>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</si>
  <si>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</si>
  <si>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</si>
  <si>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</si>
  <si>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</si>
  <si>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</si>
  <si>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</si>
  <si>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</si>
  <si>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</si>
  <si>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</si>
  <si>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</si>
  <si>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</si>
  <si>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</si>
  <si>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</si>
  <si>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</si>
  <si>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</si>
  <si>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</si>
  <si>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</si>
  <si>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</si>
  <si>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</si>
  <si>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</si>
  <si>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</si>
  <si>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</si>
  <si>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</si>
  <si>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</si>
  <si>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</si>
  <si>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</si>
  <si>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</si>
  <si>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</si>
  <si>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</si>
  <si>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</si>
  <si>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</si>
  <si>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</si>
  <si>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</si>
  <si>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</si>
  <si>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</si>
  <si>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</si>
  <si>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</si>
  <si>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</si>
  <si>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</si>
  <si>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</si>
  <si>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</si>
  <si>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</si>
  <si>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</si>
  <si>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</si>
  <si>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</si>
  <si>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</si>
  <si>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</si>
  <si>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</si>
  <si>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</si>
  <si>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</si>
  <si>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</si>
  <si>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</si>
  <si>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</si>
  <si>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</si>
  <si>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</si>
  <si>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</si>
  <si>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</si>
  <si>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</si>
  <si>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</si>
  <si>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</si>
  <si>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</si>
  <si>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</si>
  <si>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</si>
  <si>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</si>
  <si>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</si>
  <si>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</si>
  <si>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</si>
  <si>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</si>
  <si>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</si>
  <si>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</si>
  <si>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</si>
  <si>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</si>
  <si>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</si>
  <si>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</si>
  <si>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</si>
  <si>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</si>
  <si>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</si>
  <si>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</si>
  <si>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</si>
  <si>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</si>
  <si>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</si>
  <si>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</si>
  <si>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</si>
  <si>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</si>
  <si>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</si>
  <si>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</si>
  <si>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</si>
  <si>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</si>
  <si>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</si>
  <si>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</si>
  <si>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</si>
  <si>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</si>
  <si>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</si>
  <si>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</si>
  <si>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</si>
  <si>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</si>
  <si>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</si>
  <si>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</si>
  <si>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</si>
  <si>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</si>
  <si>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</si>
  <si>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</si>
  <si>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</si>
  <si>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</si>
  <si>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</si>
  <si>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</si>
  <si>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</si>
  <si>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</si>
  <si>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</si>
  <si>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</si>
  <si>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</si>
  <si>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</si>
  <si>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</si>
  <si>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</si>
  <si>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</si>
  <si>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</si>
  <si>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</si>
  <si>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</si>
  <si>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</si>
  <si>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</si>
  <si>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</si>
  <si>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</si>
  <si>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</si>
  <si>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</si>
  <si>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</si>
  <si>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</si>
  <si>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</si>
  <si>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</si>
  <si>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</si>
  <si>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</si>
  <si>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</si>
  <si>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</si>
  <si>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</si>
  <si>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</si>
  <si>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</si>
  <si>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</si>
  <si>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</si>
  <si>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</si>
  <si>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</si>
  <si>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</si>
  <si>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</si>
  <si>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</si>
  <si>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</si>
  <si>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</si>
  <si>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</si>
  <si>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</si>
  <si>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</si>
  <si>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</si>
  <si>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</si>
  <si>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</si>
  <si>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</si>
  <si>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</si>
  <si>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</si>
  <si>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</si>
  <si>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</si>
  <si>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</si>
  <si>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</si>
  <si>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</si>
  <si>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</si>
  <si>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</si>
  <si>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</si>
  <si>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</si>
  <si>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</si>
  <si>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</si>
  <si>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</si>
  <si>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</si>
  <si>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</si>
  <si>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</si>
  <si>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</si>
  <si>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</si>
  <si>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</si>
  <si>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</si>
  <si>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</si>
  <si>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</si>
  <si>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</si>
  <si>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</si>
  <si>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</si>
  <si>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</si>
  <si>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</si>
  <si>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</si>
  <si>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</si>
  <si>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</si>
  <si>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</si>
  <si>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</si>
  <si>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</si>
  <si>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</si>
  <si>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</si>
  <si>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</si>
  <si>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</si>
  <si>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</si>
  <si>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</si>
  <si>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</si>
  <si>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</si>
  <si>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</si>
  <si>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</si>
  <si>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</si>
  <si>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</si>
  <si>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</si>
  <si>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</si>
  <si>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</si>
  <si>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</si>
  <si>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</si>
  <si>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</si>
  <si>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</si>
  <si>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</si>
  <si>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</si>
  <si>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</si>
  <si>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</si>
  <si>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</si>
  <si>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</si>
  <si>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</si>
  <si>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</si>
  <si>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</si>
  <si>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</si>
  <si>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</si>
  <si>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</si>
  <si>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</si>
  <si>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</si>
  <si>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</si>
  <si>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</si>
  <si>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</si>
  <si>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</si>
  <si>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</si>
  <si>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</si>
  <si>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</si>
  <si>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</si>
  <si>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</si>
  <si>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</si>
  <si>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</si>
  <si>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</si>
  <si>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</si>
  <si>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</si>
  <si>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</si>
  <si>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</si>
  <si>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</si>
  <si>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</si>
  <si>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</si>
  <si>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</si>
  <si>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</si>
  <si>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</si>
  <si>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</si>
  <si>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</si>
  <si>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</si>
  <si>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</si>
  <si>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</si>
  <si>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</si>
  <si>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</si>
  <si>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</si>
  <si>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</si>
  <si>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</si>
  <si>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</si>
  <si>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</si>
  <si>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</si>
  <si>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</si>
  <si>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</si>
  <si>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</si>
  <si>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</si>
  <si>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</si>
  <si>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</si>
  <si>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</si>
  <si>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</si>
  <si>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</si>
  <si>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</si>
  <si>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</si>
  <si>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</si>
  <si>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</si>
  <si>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</si>
  <si>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</si>
  <si>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</si>
  <si>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</si>
  <si>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</si>
  <si>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</si>
  <si>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</si>
  <si>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</si>
  <si>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</si>
  <si>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</si>
  <si>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</si>
  <si>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</si>
  <si>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</si>
  <si>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</si>
  <si>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</si>
  <si>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</si>
  <si>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</si>
  <si>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</si>
  <si>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</si>
  <si>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</si>
  <si>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</si>
  <si>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</si>
  <si>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</si>
  <si>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</si>
  <si>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</si>
  <si>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</si>
  <si>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</si>
  <si>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</si>
  <si>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</si>
  <si>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</si>
  <si>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</si>
  <si>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</si>
  <si>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</si>
  <si>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</si>
  <si>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</si>
  <si>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</si>
  <si>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</si>
  <si>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</si>
  <si>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</si>
  <si>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</si>
  <si>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</si>
  <si>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</si>
  <si>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</si>
  <si>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</si>
  <si>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</si>
  <si>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</si>
  <si>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</si>
  <si>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</si>
  <si>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</si>
  <si>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</si>
  <si>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</si>
  <si>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</si>
  <si>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</si>
  <si>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</si>
  <si>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</si>
  <si>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</si>
  <si>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</si>
  <si>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</si>
  <si>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</si>
  <si>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</si>
  <si>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</si>
  <si>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</si>
  <si>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</si>
  <si>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</si>
  <si>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</si>
  <si>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</si>
  <si>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</si>
  <si>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</si>
  <si>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</si>
  <si>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</si>
  <si>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</si>
  <si>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</si>
  <si>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</si>
  <si>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</si>
  <si>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</si>
  <si>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</si>
  <si>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</si>
  <si>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</si>
  <si>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</si>
  <si>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</si>
  <si>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</si>
  <si>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</si>
  <si>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</si>
  <si>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</si>
  <si>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</si>
  <si>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</si>
  <si>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</si>
  <si>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</si>
  <si>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</si>
  <si>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</si>
  <si>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</si>
  <si>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</si>
  <si>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</si>
  <si>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</si>
  <si>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</si>
  <si>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</si>
  <si>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</si>
  <si>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</si>
  <si>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</si>
  <si>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</si>
  <si>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</si>
  <si>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</si>
  <si>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</si>
  <si>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</si>
  <si>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</si>
  <si>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</si>
  <si>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</si>
  <si>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</si>
  <si>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</si>
  <si>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</si>
  <si>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</si>
  <si>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</si>
  <si>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</si>
  <si>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</si>
  <si>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</si>
  <si>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</si>
  <si>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</si>
  <si>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</si>
  <si>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</si>
  <si>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</si>
  <si>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</si>
  <si>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</si>
  <si>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</si>
  <si>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</si>
  <si>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</si>
  <si>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</si>
  <si>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</si>
  <si>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</si>
  <si>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</si>
  <si>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</si>
  <si>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</si>
  <si>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</si>
  <si>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</si>
  <si>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</si>
  <si>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</si>
  <si>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</si>
  <si>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</si>
  <si>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</si>
  <si>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</si>
  <si>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</si>
  <si>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</si>
  <si>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</si>
  <si>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</si>
  <si>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</si>
  <si>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</si>
  <si>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</si>
  <si>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</si>
  <si>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</si>
  <si>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</si>
  <si>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</si>
  <si>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</si>
  <si>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</si>
  <si>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</si>
  <si>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</si>
  <si>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</si>
  <si>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</si>
  <si>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</si>
  <si>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</si>
  <si>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</si>
  <si>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</si>
  <si>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</si>
  <si>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</si>
  <si>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</si>
  <si>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</si>
  <si>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</si>
  <si>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</si>
  <si>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</si>
  <si>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</si>
  <si>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</si>
  <si>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</si>
  <si>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</si>
  <si>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</si>
  <si>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</si>
  <si>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</si>
  <si>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</si>
  <si>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</si>
  <si>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</si>
  <si>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</si>
  <si>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</si>
  <si>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</si>
  <si>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</si>
  <si>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</si>
  <si>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</si>
  <si>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</si>
  <si>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</si>
  <si>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</si>
  <si>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</si>
  <si>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</si>
  <si>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</si>
  <si>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</si>
  <si>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</si>
  <si>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</si>
  <si>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</si>
  <si>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</si>
  <si>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</si>
  <si>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</si>
  <si>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</si>
  <si>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</si>
  <si>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</si>
  <si>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</si>
  <si>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</si>
  <si>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</si>
  <si>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</si>
  <si>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</si>
  <si>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</si>
  <si>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</si>
  <si>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</si>
  <si>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</si>
  <si>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</si>
  <si>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</si>
  <si>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</si>
  <si>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</si>
  <si>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</si>
  <si>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</si>
  <si>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</si>
  <si>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</si>
  <si>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</si>
  <si>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</si>
  <si>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</si>
  <si>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</si>
  <si>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</si>
  <si>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</si>
  <si>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</si>
  <si>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</si>
  <si>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</si>
  <si>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</si>
  <si>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</si>
  <si>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</si>
  <si>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</si>
  <si>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</si>
  <si>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</si>
  <si>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</si>
  <si>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</si>
  <si>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</si>
  <si>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</si>
  <si>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</si>
  <si>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</si>
  <si>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</si>
  <si>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</si>
  <si>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</si>
  <si>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</si>
  <si>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</si>
  <si>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</si>
  <si>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</si>
  <si>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</si>
  <si>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</si>
  <si>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</si>
  <si>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</si>
  <si>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</si>
  <si>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</si>
  <si>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</si>
  <si>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</si>
  <si>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</si>
  <si>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</si>
  <si>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</si>
  <si>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</si>
  <si>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</si>
  <si>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</si>
  <si>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</si>
  <si>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</si>
  <si>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</si>
  <si>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</si>
  <si>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</si>
  <si>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</si>
  <si>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</si>
  <si>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</si>
  <si>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</si>
  <si>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</si>
  <si>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</si>
  <si>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</si>
  <si>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</si>
  <si>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</si>
  <si>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</si>
  <si>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</si>
  <si>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</si>
  <si>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</si>
  <si>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</si>
  <si>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</si>
  <si>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</si>
  <si>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</si>
  <si>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</si>
  <si>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</si>
  <si>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</si>
  <si>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</si>
  <si>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</si>
  <si>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</si>
  <si>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</si>
  <si>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</si>
  <si>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</si>
  <si>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</si>
  <si>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</si>
  <si>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</si>
  <si>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</si>
  <si>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</si>
  <si>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</si>
  <si>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</si>
  <si>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</si>
  <si>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</si>
  <si>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</si>
  <si>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</si>
  <si>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</si>
  <si>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</si>
  <si>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</si>
  <si>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</si>
  <si>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</si>
  <si>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</si>
  <si>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</si>
  <si>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</si>
  <si>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</si>
  <si>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</si>
  <si>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</si>
  <si>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</si>
  <si>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</si>
  <si>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</si>
  <si>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</si>
  <si>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</si>
  <si>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</si>
  <si>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</si>
  <si>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</si>
  <si>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</si>
  <si>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</si>
  <si>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</si>
  <si>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</si>
  <si>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</si>
  <si>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</si>
  <si>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</si>
  <si>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</si>
  <si>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</si>
  <si>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</si>
  <si>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</si>
  <si>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</si>
  <si>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</si>
  <si>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</si>
  <si>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</si>
  <si>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</si>
  <si>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</si>
  <si>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</si>
  <si>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</si>
  <si>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</si>
  <si>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</si>
  <si>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</si>
  <si>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</si>
  <si>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</si>
  <si>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</si>
  <si>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</si>
  <si>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</si>
  <si>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</si>
  <si>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</si>
  <si>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</si>
  <si>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</si>
  <si>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</si>
  <si>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</si>
  <si>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</si>
  <si>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</si>
  <si>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</si>
  <si>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</si>
  <si>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</si>
  <si>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</si>
  <si>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</si>
  <si>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</si>
  <si>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</si>
  <si>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</si>
  <si>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</si>
  <si>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</si>
  <si>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</si>
  <si>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</si>
  <si>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</si>
  <si>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</si>
  <si>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</si>
  <si>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</si>
  <si>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</si>
  <si>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</si>
  <si>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</si>
  <si>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</si>
  <si>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</si>
  <si>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</si>
  <si>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</si>
  <si>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</si>
  <si>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</si>
  <si>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</si>
  <si>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</si>
  <si>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</si>
  <si>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</si>
  <si>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</si>
  <si>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</si>
  <si>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</si>
  <si>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</si>
  <si>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</si>
  <si>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</si>
  <si>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</si>
  <si>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</si>
  <si>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</si>
  <si>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</si>
  <si>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</si>
  <si>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</si>
  <si>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</si>
  <si>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</si>
  <si>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</si>
  <si>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</si>
  <si>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</si>
  <si>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</si>
  <si>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</si>
  <si>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</si>
  <si>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</si>
  <si>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</si>
  <si>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</si>
  <si>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</si>
  <si>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</si>
  <si>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</si>
  <si>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</si>
  <si>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</si>
  <si>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</si>
  <si>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</si>
  <si>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</si>
  <si>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</si>
  <si>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</si>
  <si>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</si>
  <si>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</si>
  <si>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</si>
  <si>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</si>
  <si>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</si>
  <si>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</si>
  <si>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</si>
  <si>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</si>
  <si>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</si>
  <si>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</si>
  <si>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</si>
  <si>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</si>
  <si>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</si>
  <si>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</si>
  <si>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</si>
  <si>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</si>
  <si>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</si>
  <si>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</si>
  <si>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</si>
  <si>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</si>
  <si>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</si>
  <si>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</si>
  <si>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</si>
  <si>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</si>
  <si>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</si>
  <si>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</si>
  <si>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</si>
  <si>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</si>
  <si>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</si>
  <si>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</si>
  <si>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</si>
  <si>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</si>
  <si>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</si>
  <si>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</si>
  <si>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</si>
  <si>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</si>
  <si>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</si>
  <si>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</si>
  <si>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</si>
  <si>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</si>
  <si>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</si>
  <si>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</si>
  <si>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</si>
  <si>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</si>
  <si>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</si>
  <si>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</si>
  <si>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</si>
  <si>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</si>
  <si>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</si>
  <si>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</si>
  <si>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</si>
  <si>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</si>
  <si>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</si>
  <si>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</si>
  <si>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</si>
  <si>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</si>
  <si>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</si>
  <si>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</si>
  <si>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</si>
  <si>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</si>
  <si>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</si>
  <si>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</si>
  <si>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</si>
  <si>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</si>
  <si>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</si>
  <si>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</si>
  <si>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</si>
  <si>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</si>
  <si>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</si>
  <si>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</si>
  <si>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</si>
  <si>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</si>
  <si>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</si>
  <si>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</si>
  <si>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</si>
  <si>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</si>
  <si>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</si>
  <si>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</si>
  <si>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</si>
  <si>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</si>
  <si>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</si>
  <si>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</si>
  <si>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</si>
  <si>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</si>
  <si>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</si>
  <si>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</si>
  <si>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</si>
  <si>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</si>
  <si>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</si>
  <si>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</si>
  <si>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</si>
  <si>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</si>
  <si>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</si>
  <si>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</si>
  <si>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</si>
  <si>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</si>
  <si>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</si>
  <si>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</si>
  <si>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</si>
  <si>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</si>
  <si>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</si>
  <si>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</si>
  <si>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</si>
  <si>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</si>
  <si>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</si>
  <si>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</si>
  <si>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</si>
  <si>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</si>
  <si>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</si>
  <si>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</si>
  <si>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</si>
  <si>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</si>
  <si>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</si>
  <si>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</si>
  <si>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</si>
  <si>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</si>
  <si>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</si>
  <si>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</si>
  <si>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</si>
  <si>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</si>
  <si>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</si>
  <si>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</si>
  <si>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</si>
  <si>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</si>
  <si>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</si>
  <si>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</si>
  <si>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</si>
  <si>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</si>
  <si>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</si>
  <si>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</si>
  <si>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</si>
  <si>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</si>
  <si>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</si>
  <si>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</si>
  <si>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</si>
  <si>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</si>
  <si>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</si>
  <si>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</si>
  <si>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</si>
  <si>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</si>
  <si>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</si>
  <si>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</si>
  <si>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</si>
  <si>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</si>
  <si>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</si>
  <si>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</si>
  <si>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</si>
  <si>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</si>
  <si>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</si>
  <si>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</si>
  <si>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</si>
  <si>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</si>
  <si>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</si>
  <si>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</si>
  <si>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</si>
  <si>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</si>
  <si>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</si>
  <si>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</si>
  <si>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</si>
  <si>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</si>
  <si>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</si>
  <si>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</si>
  <si>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</si>
  <si>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</si>
  <si>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</si>
  <si>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</si>
  <si>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</si>
  <si>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</si>
  <si>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</si>
  <si>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</si>
  <si>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</si>
  <si>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</si>
  <si>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</si>
  <si>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</si>
  <si>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</si>
  <si>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</si>
  <si>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</si>
  <si>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</si>
  <si>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</si>
  <si>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</si>
  <si>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</si>
  <si>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</si>
  <si>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</si>
  <si>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</si>
  <si>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</si>
  <si>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</si>
  <si>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</si>
  <si>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</si>
  <si>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</si>
  <si>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</si>
  <si>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</si>
  <si>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</si>
  <si>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</si>
  <si>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</si>
  <si>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</si>
  <si>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</si>
  <si>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</si>
  <si>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</si>
  <si>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</si>
  <si>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</si>
  <si>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</si>
  <si>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</si>
  <si>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</si>
  <si>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</si>
  <si>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</si>
  <si>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</si>
  <si>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</si>
  <si>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</si>
  <si>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</si>
  <si>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</si>
  <si>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</si>
  <si>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</si>
  <si>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</si>
  <si>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</si>
  <si>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</si>
  <si>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</si>
  <si>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</si>
  <si>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</si>
  <si>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</si>
  <si>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</si>
  <si>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</si>
  <si>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</si>
  <si>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</si>
  <si>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</si>
  <si>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</si>
  <si>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</si>
  <si>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</si>
  <si>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</si>
  <si>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</si>
  <si>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</si>
  <si>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</si>
  <si>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</si>
  <si>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</si>
  <si>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</si>
  <si>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</si>
  <si>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</si>
  <si>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</si>
  <si>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</si>
  <si>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</si>
  <si>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</si>
  <si>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</si>
  <si>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</si>
  <si>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</si>
  <si>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</si>
  <si>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</si>
  <si>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</si>
  <si>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</si>
  <si>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</si>
  <si>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</si>
  <si>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</si>
  <si>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</si>
  <si>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</si>
  <si>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</si>
  <si>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</si>
  <si>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</si>
  <si>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</si>
  <si>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</si>
  <si>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</si>
  <si>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</si>
  <si>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</si>
  <si>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</si>
  <si>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</si>
  <si>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</si>
  <si>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</si>
  <si>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</si>
  <si>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</si>
  <si>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</si>
  <si>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</si>
  <si>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</si>
  <si>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</si>
  <si>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</si>
  <si>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</si>
  <si>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</si>
  <si>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</si>
  <si>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</si>
  <si>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</si>
  <si>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</si>
  <si>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</si>
  <si>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</si>
  <si>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</si>
  <si>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</si>
  <si>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</si>
  <si>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</si>
  <si>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</si>
  <si>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</si>
  <si>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</si>
  <si>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</si>
  <si>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</si>
  <si>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</si>
  <si>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</si>
  <si>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</si>
  <si>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</si>
  <si>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</si>
  <si>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</si>
  <si>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</si>
  <si>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</si>
  <si>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</si>
  <si>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</si>
  <si>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</si>
  <si>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</si>
  <si>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</si>
  <si>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</si>
  <si>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</si>
  <si>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</si>
  <si>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</si>
  <si>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</si>
  <si>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</si>
  <si>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</si>
  <si>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</si>
  <si>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</si>
  <si>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</si>
  <si>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</si>
  <si>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</si>
  <si>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</si>
  <si>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</si>
  <si>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</si>
  <si>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</si>
  <si>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</si>
  <si>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</si>
  <si>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</si>
  <si>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</si>
  <si>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</si>
  <si>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</si>
  <si>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</si>
  <si>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</si>
  <si>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</si>
  <si>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</si>
  <si>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</si>
  <si>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</si>
  <si>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</si>
  <si>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</si>
  <si>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</si>
  <si>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</si>
  <si>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</si>
  <si>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</si>
  <si>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</si>
  <si>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</si>
  <si>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</si>
  <si>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</si>
  <si>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</si>
  <si>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</si>
  <si>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</si>
  <si>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</si>
  <si>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</si>
  <si>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</si>
  <si>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</si>
  <si>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</si>
  <si>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</si>
  <si>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</si>
  <si>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</si>
  <si>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</si>
  <si>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</si>
  <si>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</si>
  <si>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</si>
  <si>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</si>
  <si>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</si>
  <si>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</si>
  <si>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</si>
  <si>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</si>
  <si>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</si>
  <si>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</si>
  <si>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</si>
  <si>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</si>
  <si>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</si>
  <si>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</si>
  <si>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</si>
  <si>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</si>
  <si>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</si>
  <si>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</si>
  <si>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</si>
  <si>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</si>
  <si>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</si>
  <si>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</si>
  <si>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</si>
  <si>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</si>
  <si>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</si>
  <si>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</si>
  <si>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</si>
  <si>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</si>
  <si>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</si>
  <si>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</si>
  <si>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</si>
  <si>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</si>
  <si>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</si>
  <si>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</si>
  <si>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</si>
  <si>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</si>
  <si>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</si>
  <si>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</si>
  <si>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</si>
  <si>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</si>
  <si>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</si>
  <si>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</si>
  <si>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</si>
  <si>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</si>
  <si>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</si>
  <si>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</si>
  <si>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</si>
  <si>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</si>
  <si>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</si>
  <si>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</si>
  <si>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</si>
  <si>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</si>
  <si>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</si>
  <si>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</si>
  <si>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</si>
  <si>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</si>
  <si>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</si>
  <si>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</si>
  <si>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</si>
  <si>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</si>
  <si>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</si>
  <si>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</si>
  <si>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</si>
  <si>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</si>
  <si>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</si>
  <si>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</si>
  <si>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</si>
  <si>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</si>
  <si>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</si>
  <si>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</si>
  <si>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</si>
  <si>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</si>
  <si>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</si>
  <si>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</si>
  <si>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</si>
  <si>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</si>
  <si>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</si>
  <si>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</si>
  <si>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</si>
  <si>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</si>
  <si>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</si>
  <si>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</si>
  <si>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</si>
  <si>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</si>
  <si>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</si>
  <si>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</si>
  <si>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</si>
  <si>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</si>
  <si>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</si>
  <si>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</si>
  <si>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</si>
  <si>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</si>
  <si>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</si>
  <si>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</si>
  <si>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</si>
  <si>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</si>
  <si>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</si>
  <si>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</si>
  <si>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</si>
  <si>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</si>
  <si>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</si>
  <si>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</si>
  <si>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</si>
  <si>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</si>
  <si>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</si>
  <si>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</si>
  <si>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</si>
  <si>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</si>
  <si>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</si>
  <si>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</si>
  <si>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</si>
  <si>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</si>
  <si>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</si>
  <si>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</si>
  <si>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</si>
  <si>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</si>
  <si>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</si>
  <si>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</si>
  <si>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</si>
  <si>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</si>
  <si>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</si>
  <si>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</si>
  <si>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</si>
  <si>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</si>
  <si>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</si>
  <si>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</si>
  <si>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</si>
  <si>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</si>
  <si>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</si>
  <si>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</si>
  <si>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</si>
  <si>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</si>
  <si>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</si>
  <si>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</si>
  <si>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</si>
  <si>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</si>
  <si>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</si>
  <si>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</si>
  <si>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</si>
  <si>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</si>
  <si>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</si>
  <si>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</si>
  <si>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</si>
  <si>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</si>
  <si>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</si>
  <si>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</si>
  <si>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</si>
  <si>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</si>
  <si>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</si>
  <si>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</si>
  <si>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</si>
  <si>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</si>
  <si>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</si>
  <si>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</si>
  <si>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</si>
  <si>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</si>
  <si>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</si>
  <si>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</si>
  <si>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</si>
  <si>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</si>
  <si>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</si>
  <si>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</si>
  <si>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</si>
  <si>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</si>
  <si>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</si>
  <si>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</si>
  <si>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</si>
  <si>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</si>
  <si>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</si>
  <si>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</si>
  <si>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</si>
  <si>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</si>
  <si>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</si>
  <si>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</si>
  <si>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</si>
  <si>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</si>
  <si>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</si>
  <si>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</si>
  <si>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</si>
  <si>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</si>
  <si>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</si>
  <si>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</si>
  <si>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</si>
  <si>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</si>
  <si>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</si>
  <si>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</si>
  <si>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</si>
  <si>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</si>
  <si>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</si>
  <si>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</si>
  <si>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</si>
  <si>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</si>
  <si>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</si>
  <si>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</si>
  <si>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</si>
  <si>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</si>
  <si>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</si>
  <si>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</si>
  <si>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</si>
  <si>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</si>
  <si>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</si>
  <si>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</si>
  <si>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</si>
  <si>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</si>
  <si>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</si>
  <si>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</si>
  <si>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</si>
  <si>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</si>
  <si>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</si>
  <si>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</si>
  <si>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</si>
  <si>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</si>
  <si>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</si>
  <si>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</si>
  <si>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</si>
  <si>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</si>
  <si>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</si>
  <si>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</si>
  <si>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</si>
  <si>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</si>
  <si>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</si>
  <si>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</si>
  <si>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</si>
  <si>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</si>
  <si>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</si>
  <si>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</si>
  <si>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</si>
  <si>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</si>
  <si>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</si>
  <si>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</si>
  <si>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</si>
  <si>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</si>
  <si>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</si>
  <si>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</si>
  <si>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</si>
  <si>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</si>
  <si>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</si>
  <si>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</si>
  <si>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</si>
  <si>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</si>
  <si>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</si>
  <si>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</si>
  <si>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</si>
  <si>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</si>
  <si>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</si>
  <si>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</si>
  <si>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</si>
  <si>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</si>
  <si>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</si>
  <si>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</si>
  <si>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</si>
  <si>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</si>
  <si>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</si>
  <si>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</si>
  <si>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</si>
  <si>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</si>
  <si>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</si>
  <si>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</si>
  <si>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</si>
  <si>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</si>
  <si>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</si>
  <si>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</si>
  <si>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</si>
  <si>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</si>
  <si>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</si>
  <si>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</si>
  <si>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</si>
  <si>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</si>
  <si>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</si>
  <si>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</si>
  <si>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</si>
  <si>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</si>
  <si>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</si>
  <si>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</si>
  <si>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</si>
  <si>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</si>
  <si>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</si>
  <si>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</si>
  <si>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</si>
  <si>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</si>
  <si>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</si>
  <si>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</si>
  <si>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</si>
  <si>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</si>
  <si>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</si>
  <si>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</si>
  <si>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</si>
  <si>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</si>
  <si>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</si>
  <si>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</si>
  <si>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</si>
  <si>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</si>
  <si>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</si>
  <si>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</si>
  <si>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</si>
  <si>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</si>
  <si>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</si>
  <si>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</si>
  <si>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</si>
  <si>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</si>
  <si>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</si>
  <si>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</si>
  <si>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</si>
  <si>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</si>
  <si>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</si>
  <si>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</si>
  <si>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</si>
  <si>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</si>
  <si>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</si>
  <si>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</si>
  <si>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</si>
  <si>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</si>
  <si>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</si>
  <si>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</si>
  <si>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</si>
  <si>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</si>
  <si>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</si>
  <si>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</si>
  <si>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</si>
  <si>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</si>
  <si>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</si>
  <si>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</si>
  <si>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</si>
  <si>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</si>
  <si>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</si>
  <si>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</si>
  <si>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</si>
  <si>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</si>
  <si>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</si>
  <si>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</si>
  <si>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</si>
  <si>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</si>
  <si>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</si>
  <si>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</si>
  <si>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</si>
  <si>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</si>
  <si>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</si>
  <si>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</si>
  <si>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</si>
  <si>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</si>
  <si>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</si>
  <si>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</si>
  <si>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</si>
  <si>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</si>
  <si>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</si>
  <si>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</si>
  <si>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</si>
  <si>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</si>
  <si>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</si>
  <si>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</si>
  <si>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</si>
  <si>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</si>
  <si>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</si>
  <si>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</si>
  <si>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</si>
  <si>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</si>
  <si>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</si>
  <si>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</si>
  <si>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</si>
  <si>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</si>
  <si>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</si>
  <si>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</si>
  <si>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</si>
  <si>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</si>
  <si>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</si>
  <si>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</si>
  <si>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</si>
  <si>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</si>
  <si>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</si>
  <si>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</si>
  <si>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</si>
  <si>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</si>
  <si>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</si>
  <si>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</si>
  <si>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</si>
  <si>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</si>
  <si>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</si>
  <si>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</si>
  <si>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</si>
  <si>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</si>
  <si>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</si>
  <si>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</si>
  <si>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</si>
  <si>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</si>
  <si>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</si>
  <si>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</si>
  <si>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</si>
  <si>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</si>
  <si>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</si>
  <si>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</si>
  <si>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</si>
  <si>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</si>
  <si>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</si>
  <si>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</si>
  <si>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</si>
  <si>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</si>
  <si>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</si>
  <si>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</si>
  <si>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</si>
  <si>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</si>
  <si>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</si>
  <si>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</si>
  <si>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</si>
  <si>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</si>
  <si>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</si>
  <si>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</si>
  <si>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</si>
  <si>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</si>
  <si>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</si>
  <si>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</si>
  <si>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</si>
  <si>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</si>
  <si>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</si>
  <si>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</si>
  <si>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</si>
  <si>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</si>
  <si>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</si>
  <si>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</si>
  <si>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</si>
  <si>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</si>
  <si>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</si>
  <si>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</si>
  <si>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</si>
  <si>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</si>
  <si>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</si>
  <si>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</si>
  <si>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</si>
  <si>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</si>
  <si>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</si>
  <si>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</si>
  <si>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</si>
  <si>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</si>
  <si>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</si>
  <si>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</si>
  <si>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</si>
  <si>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</si>
  <si>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</si>
  <si>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</si>
  <si>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</si>
  <si>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</si>
  <si>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</si>
  <si>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</si>
  <si>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</si>
  <si>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</si>
  <si>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</si>
  <si>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</si>
  <si>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</si>
  <si>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</si>
  <si>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</si>
  <si>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</si>
  <si>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</si>
  <si>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</si>
  <si>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</si>
  <si>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</si>
  <si>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</si>
  <si>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</si>
  <si>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</si>
  <si>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</si>
  <si>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</si>
  <si>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</si>
  <si>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</si>
  <si>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</si>
  <si>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</si>
  <si>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</si>
  <si>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</si>
  <si>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</si>
  <si>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</si>
  <si>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</si>
  <si>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</si>
  <si>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</si>
  <si>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</si>
  <si>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</si>
  <si>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</si>
  <si>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</si>
  <si>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</si>
  <si>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</si>
  <si>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</si>
  <si>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</si>
  <si>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</si>
  <si>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</si>
  <si>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</si>
  <si>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</si>
  <si>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</si>
  <si>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</si>
  <si>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</si>
  <si>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</si>
  <si>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</si>
  <si>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</si>
  <si>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</si>
  <si>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</si>
  <si>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</si>
  <si>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</si>
  <si>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</si>
  <si>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</si>
  <si>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</si>
  <si>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</si>
  <si>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</si>
  <si>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</si>
  <si>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</si>
  <si>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</si>
  <si>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</si>
  <si>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</si>
  <si>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</si>
  <si>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</si>
  <si>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</si>
  <si>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</si>
  <si>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</si>
  <si>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</si>
  <si>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</si>
  <si>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</si>
  <si>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</si>
  <si>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</si>
  <si>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</si>
  <si>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</si>
  <si>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</si>
  <si>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</si>
  <si>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</si>
  <si>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</si>
  <si>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</si>
  <si>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</si>
  <si>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</si>
  <si>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</si>
  <si>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</si>
  <si>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</si>
  <si>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</si>
  <si>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</si>
  <si>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</si>
  <si>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</si>
  <si>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</si>
  <si>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</si>
  <si>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</si>
  <si>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</si>
  <si>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</si>
  <si>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</si>
  <si>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</si>
  <si>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</si>
  <si>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</si>
  <si>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</si>
  <si>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</si>
  <si>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</si>
  <si>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</si>
  <si>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</si>
  <si>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</si>
  <si>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</si>
  <si>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</si>
  <si>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</si>
  <si>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</si>
  <si>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</si>
  <si>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</si>
  <si>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</si>
  <si>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</si>
  <si>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</si>
  <si>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</si>
  <si>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</si>
  <si>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</si>
  <si>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</si>
  <si>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</si>
  <si>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</si>
  <si>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</si>
  <si>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</si>
  <si>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</si>
  <si>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</si>
  <si>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</si>
  <si>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</si>
  <si>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</si>
  <si>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</si>
  <si>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</si>
  <si>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</si>
  <si>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</si>
  <si>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</si>
  <si>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</si>
  <si>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</si>
  <si>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</si>
  <si>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</si>
  <si>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</si>
  <si>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</si>
  <si>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</si>
  <si>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</si>
  <si>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</si>
  <si>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</si>
  <si>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</si>
  <si>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</si>
  <si>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</si>
  <si>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</si>
  <si>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</si>
  <si>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</si>
  <si>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</si>
  <si>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</si>
  <si>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</si>
  <si>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</si>
  <si>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</si>
  <si>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</si>
  <si>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</si>
  <si>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</si>
  <si>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</si>
  <si>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</si>
  <si>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</si>
  <si>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</si>
  <si>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</si>
  <si>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</si>
  <si>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</si>
  <si>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</si>
  <si>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</si>
  <si>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</si>
  <si>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</si>
  <si>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</si>
  <si>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</si>
  <si>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</si>
  <si>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</si>
  <si>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</si>
  <si>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</si>
  <si>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</si>
  <si>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</si>
  <si>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</si>
  <si>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</si>
  <si>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</si>
  <si>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</si>
  <si>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</si>
  <si>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</si>
  <si>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</si>
  <si>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</si>
  <si>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</si>
  <si>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</si>
  <si>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</si>
  <si>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</si>
  <si>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</si>
  <si>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</si>
  <si>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</si>
  <si>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</si>
  <si>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</si>
  <si>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</si>
  <si>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</si>
  <si>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</si>
  <si>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</si>
  <si>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</si>
  <si>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</si>
  <si>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</si>
  <si>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</si>
  <si>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</si>
  <si>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</si>
  <si>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</si>
  <si>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</si>
  <si>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</si>
  <si>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</si>
  <si>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</si>
  <si>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</si>
  <si>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</si>
  <si>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</si>
  <si>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</si>
  <si>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</si>
  <si>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</si>
  <si>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</si>
  <si>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</si>
  <si>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</si>
  <si>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</si>
  <si>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</si>
  <si>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</si>
  <si>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</si>
  <si>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</si>
  <si>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</si>
  <si>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</si>
  <si>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</si>
  <si>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</si>
  <si>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</si>
  <si>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</si>
  <si>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</si>
  <si>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</si>
  <si>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</si>
  <si>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</si>
  <si>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</si>
  <si>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</si>
  <si>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</si>
  <si>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</si>
  <si>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</si>
  <si>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</si>
  <si>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</si>
  <si>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</si>
  <si>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</si>
  <si>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</si>
  <si>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</si>
  <si>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</si>
  <si>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</si>
  <si>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</si>
  <si>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</si>
  <si>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</si>
  <si>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</si>
  <si>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</si>
  <si>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</si>
  <si>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</si>
  <si>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</si>
  <si>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</si>
  <si>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</si>
  <si>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</si>
  <si>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</si>
  <si>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</si>
  <si>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</si>
  <si>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</si>
  <si>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</si>
  <si>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</si>
  <si>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</si>
  <si>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</si>
  <si>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</si>
  <si>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</si>
  <si>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</si>
  <si>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</si>
  <si>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</si>
  <si>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</si>
  <si>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</si>
  <si>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</si>
  <si>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</si>
  <si>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</si>
  <si>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</si>
  <si>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</si>
  <si>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</si>
  <si>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</si>
  <si>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</si>
  <si>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</si>
  <si>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</si>
  <si>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</si>
  <si>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</si>
  <si>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</si>
  <si>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</si>
  <si>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</si>
  <si>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</si>
  <si>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</si>
  <si>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</si>
  <si>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</si>
  <si>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</si>
  <si>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</si>
  <si>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</si>
  <si>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</si>
  <si>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</si>
  <si>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</si>
  <si>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</si>
  <si>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</si>
  <si>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</si>
  <si>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</si>
  <si>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</si>
  <si>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</si>
  <si>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</si>
  <si>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</si>
  <si>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</si>
  <si>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</si>
  <si>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</si>
  <si>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</si>
  <si>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</si>
  <si>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</si>
  <si>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</si>
  <si>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</si>
  <si>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</si>
  <si>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</si>
  <si>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</si>
  <si>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</si>
  <si>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</si>
  <si>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</si>
  <si>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</si>
  <si>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</si>
  <si>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</si>
  <si>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</si>
  <si>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</si>
  <si>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</si>
  <si>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</si>
  <si>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</si>
  <si>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</si>
  <si>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</si>
  <si>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</si>
  <si>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</si>
  <si>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</si>
  <si>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</si>
  <si>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</si>
  <si>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</si>
  <si>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</si>
  <si>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</si>
  <si>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</si>
  <si>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</si>
  <si>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</si>
  <si>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</si>
  <si>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</si>
  <si>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</si>
  <si>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</si>
  <si>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</si>
  <si>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</si>
  <si>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</si>
  <si>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</si>
  <si>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</si>
  <si>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</si>
  <si>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</si>
  <si>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</si>
  <si>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</si>
  <si>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</si>
  <si>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</si>
  <si>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</si>
  <si>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</si>
  <si>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</si>
  <si>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</si>
  <si>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</si>
  <si>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</si>
  <si>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</si>
  <si>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</si>
  <si>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</si>
  <si>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</si>
  <si>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</si>
  <si>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</si>
  <si>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</si>
  <si>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</si>
  <si>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</si>
  <si>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</si>
  <si>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</si>
  <si>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</si>
  <si>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</si>
  <si>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</si>
  <si>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</si>
  <si>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</si>
  <si>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</si>
  <si>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</si>
  <si>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</si>
  <si>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</si>
  <si>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</si>
  <si>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</si>
  <si>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</si>
  <si>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</si>
  <si>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</si>
  <si>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</si>
  <si>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</si>
  <si>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</si>
  <si>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</si>
  <si>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</si>
  <si>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</si>
  <si>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</si>
  <si>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</si>
  <si>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</si>
  <si>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</si>
  <si>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</si>
  <si>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</si>
  <si>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</si>
  <si>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</si>
  <si>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</si>
  <si>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</si>
  <si>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</si>
  <si>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</si>
  <si>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</si>
  <si>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</si>
  <si>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</si>
  <si>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</si>
  <si>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</si>
  <si>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</si>
  <si>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</si>
  <si>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</si>
  <si>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</si>
  <si>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</si>
  <si>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</si>
  <si>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</si>
  <si>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</si>
  <si>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</si>
  <si>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</si>
  <si>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</si>
  <si>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</si>
  <si>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</si>
  <si>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</si>
  <si>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</si>
  <si>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</si>
  <si>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</si>
  <si>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</si>
  <si>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</si>
  <si>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</si>
  <si>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</si>
  <si>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</si>
  <si>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</si>
  <si>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</si>
  <si>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</si>
  <si>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</si>
  <si>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</si>
  <si>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</si>
  <si>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</si>
  <si>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</si>
  <si>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</si>
  <si>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</si>
  <si>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</si>
  <si>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</si>
  <si>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</si>
  <si>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</si>
  <si>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</si>
  <si>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</si>
  <si>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</si>
  <si>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</si>
  <si>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</si>
  <si>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</si>
  <si>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</si>
  <si>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</si>
  <si>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</si>
  <si>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</si>
  <si>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</si>
  <si>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</si>
  <si>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</si>
  <si>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</si>
  <si>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</si>
  <si>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</si>
  <si>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</si>
  <si>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</si>
  <si>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</si>
  <si>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</si>
  <si>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</si>
  <si>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</si>
  <si>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</si>
  <si>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</si>
  <si>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</si>
  <si>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</si>
  <si>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</si>
  <si>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</si>
  <si>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</si>
  <si>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</si>
  <si>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</si>
  <si>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</si>
  <si>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</si>
  <si>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</si>
  <si>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</si>
  <si>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</si>
  <si>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</si>
  <si>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</si>
  <si>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</si>
  <si>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</si>
  <si>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</si>
  <si>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</si>
  <si>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</si>
  <si>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</si>
  <si>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</si>
  <si>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</si>
  <si>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</si>
  <si>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</si>
  <si>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</si>
  <si>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</si>
  <si>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</si>
  <si>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</si>
  <si>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</si>
  <si>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</si>
  <si>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</si>
  <si>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</si>
  <si>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</si>
  <si>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</si>
  <si>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</si>
  <si>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</si>
  <si>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</si>
  <si>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</si>
  <si>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</si>
  <si>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</si>
  <si>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</si>
  <si>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</si>
  <si>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</si>
  <si>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</si>
  <si>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</si>
  <si>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</si>
  <si>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</si>
  <si>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</si>
  <si>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</si>
  <si>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</si>
  <si>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</si>
  <si>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</si>
  <si>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</si>
  <si>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</si>
  <si>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</si>
  <si>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</si>
  <si>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</si>
  <si>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</si>
  <si>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</si>
  <si>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</si>
  <si>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</si>
  <si>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</si>
  <si>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</si>
  <si>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</si>
  <si>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</si>
  <si>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</si>
  <si>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</si>
  <si>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</si>
  <si>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</si>
  <si>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</si>
  <si>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</si>
  <si>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</si>
  <si>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</si>
  <si>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</si>
  <si>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</si>
  <si>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</si>
  <si>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</si>
  <si>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</si>
  <si>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</si>
  <si>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</si>
  <si>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</si>
  <si>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</si>
  <si>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</si>
  <si>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</si>
  <si>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</si>
  <si>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</si>
  <si>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</si>
  <si>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</si>
  <si>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</si>
  <si>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</si>
  <si>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</si>
  <si>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</si>
  <si>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</si>
  <si>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</si>
  <si>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</si>
  <si>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</si>
  <si>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</si>
  <si>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</si>
  <si>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</si>
  <si>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</si>
  <si>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</si>
  <si>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</si>
  <si>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</si>
  <si>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</si>
  <si>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</si>
  <si>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</si>
  <si>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</si>
  <si>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</si>
  <si>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</si>
  <si>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</si>
  <si>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</si>
  <si>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</si>
  <si>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</si>
  <si>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</si>
  <si>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</si>
  <si>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</si>
  <si>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</si>
  <si>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</si>
  <si>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</si>
  <si>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</si>
  <si>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</si>
  <si>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</si>
  <si>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</si>
  <si>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</si>
  <si>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</si>
  <si>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</si>
  <si>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</si>
  <si>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</si>
  <si>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</si>
  <si>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</si>
  <si>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</si>
  <si>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</si>
  <si>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</si>
  <si>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</si>
  <si>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</si>
  <si>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</si>
  <si>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</si>
  <si>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</si>
  <si>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</si>
  <si>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</si>
  <si>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</si>
  <si>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</si>
  <si>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</si>
  <si>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</si>
  <si>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</si>
  <si>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</si>
  <si>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</si>
  <si>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</si>
  <si>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</si>
  <si>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</si>
  <si>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</si>
  <si>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</si>
  <si>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</si>
  <si>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</si>
  <si>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</si>
  <si>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</si>
  <si>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</si>
  <si>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</si>
  <si>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</si>
  <si>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</si>
  <si>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</si>
  <si>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</si>
  <si>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</si>
  <si>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</si>
  <si>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</si>
  <si>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</si>
  <si>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</si>
  <si>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</si>
  <si>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</si>
  <si>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</si>
  <si>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</si>
  <si>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</si>
  <si>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</si>
  <si>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</si>
  <si>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</si>
  <si>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</si>
  <si>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</si>
  <si>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</si>
  <si>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</si>
  <si>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</si>
  <si>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</si>
  <si>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</si>
  <si>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</si>
  <si>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</si>
  <si>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</si>
  <si>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</si>
  <si>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</si>
  <si>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</si>
  <si>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</si>
  <si>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</si>
  <si>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</si>
  <si>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</si>
  <si>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</si>
  <si>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</si>
  <si>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</si>
  <si>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</si>
  <si>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</si>
  <si>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</si>
  <si>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</si>
  <si>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</si>
  <si>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</si>
  <si>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</si>
  <si>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</si>
  <si>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</si>
  <si>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</si>
  <si>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</si>
  <si>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</si>
  <si>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</si>
  <si>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</si>
  <si>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</si>
  <si>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</si>
  <si>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</si>
  <si>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</si>
  <si>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</si>
  <si>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</si>
  <si>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</si>
  <si>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</si>
  <si>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</si>
  <si>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</si>
  <si>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</si>
  <si>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</si>
  <si>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</si>
  <si>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</si>
  <si>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</si>
  <si>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</si>
  <si>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</si>
  <si>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</si>
  <si>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</si>
  <si>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</si>
  <si>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</si>
  <si>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</si>
  <si>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</si>
  <si>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</si>
  <si>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</si>
  <si>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</si>
  <si>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</si>
  <si>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</si>
  <si>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</si>
  <si>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</si>
  <si>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</si>
  <si>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</si>
  <si>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</si>
  <si>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</si>
  <si>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</si>
  <si>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</si>
  <si>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</si>
  <si>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</si>
  <si>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</si>
  <si>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</si>
  <si>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</si>
  <si>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</si>
  <si>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</si>
  <si>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</si>
  <si>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</si>
  <si>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</si>
  <si>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</si>
  <si>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</si>
  <si>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</si>
  <si>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</si>
  <si>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</si>
  <si>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</si>
  <si>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</si>
  <si>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</si>
  <si>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</si>
  <si>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</si>
  <si>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</si>
  <si>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</si>
  <si>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</si>
  <si>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</si>
  <si>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</si>
  <si>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</si>
  <si>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</si>
  <si>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</si>
  <si>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</si>
  <si>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</si>
  <si>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</si>
  <si>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</si>
  <si>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</si>
  <si>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</si>
  <si>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</si>
  <si>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</si>
  <si>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</si>
  <si>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</si>
  <si>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</si>
  <si>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</si>
  <si>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</si>
  <si>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</si>
  <si>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</si>
  <si>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</si>
  <si>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</si>
  <si>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</si>
  <si>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</si>
  <si>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</si>
  <si>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</si>
  <si>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</si>
  <si>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</si>
  <si>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</si>
  <si>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</si>
  <si>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</si>
  <si>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</si>
  <si>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</si>
  <si>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</si>
  <si>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</si>
  <si>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</si>
  <si>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</si>
  <si>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</si>
  <si>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</si>
  <si>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</si>
  <si>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</si>
  <si>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</si>
  <si>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</si>
  <si>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</si>
  <si>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</si>
  <si>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</si>
  <si>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</si>
  <si>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</si>
  <si>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</si>
  <si>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</si>
  <si>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</si>
  <si>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</si>
  <si>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</si>
  <si>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</si>
  <si>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</si>
  <si>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</si>
  <si>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</si>
  <si>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</si>
  <si>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</si>
  <si>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</si>
  <si>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</si>
  <si>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</si>
  <si>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</si>
  <si>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</si>
  <si>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</si>
  <si>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</si>
  <si>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</si>
  <si>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</si>
  <si>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</si>
  <si>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</si>
  <si>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</si>
  <si>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</si>
  <si>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</si>
  <si>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</si>
  <si>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</si>
  <si>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</si>
  <si>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</si>
  <si>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</si>
  <si>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</si>
  <si>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</si>
  <si>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</si>
  <si>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</si>
  <si>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</si>
  <si>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</si>
  <si>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</si>
  <si>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</si>
  <si>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</si>
  <si>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</si>
  <si>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</si>
  <si>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</si>
  <si>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</si>
  <si>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</si>
  <si>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</si>
  <si>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</si>
  <si>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</si>
  <si>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</si>
  <si>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</si>
  <si>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</si>
  <si>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</si>
  <si>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</si>
  <si>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</si>
  <si>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</si>
  <si>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</si>
  <si>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</si>
  <si>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</si>
  <si>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</si>
  <si>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</si>
  <si>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</si>
  <si>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</si>
  <si>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</si>
  <si>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</si>
  <si>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</si>
  <si>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</si>
  <si>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</si>
  <si>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</si>
  <si>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</si>
  <si>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</si>
  <si>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</si>
  <si>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</si>
  <si>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</si>
  <si>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</si>
  <si>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</si>
  <si>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</si>
  <si>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</si>
  <si>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</si>
  <si>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</si>
  <si>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</si>
  <si>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</si>
  <si>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</si>
  <si>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</si>
  <si>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</si>
  <si>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</si>
  <si>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</si>
  <si>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</si>
  <si>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</si>
  <si>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</si>
  <si>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</si>
  <si>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</si>
  <si>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</si>
  <si>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</si>
  <si>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</si>
  <si>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</si>
  <si>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</si>
  <si>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</si>
  <si>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</si>
  <si>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</si>
  <si>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</si>
  <si>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</si>
  <si>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</si>
  <si>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</si>
  <si>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</si>
  <si>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</si>
  <si>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</si>
  <si>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</si>
  <si>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</si>
  <si>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</si>
  <si>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</si>
  <si>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</si>
  <si>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</si>
  <si>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</si>
  <si>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</si>
  <si>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</si>
  <si>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</si>
  <si>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</si>
  <si>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</si>
  <si>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</si>
  <si>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</si>
  <si>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</si>
  <si>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</si>
  <si>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</si>
  <si>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</si>
  <si>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</si>
  <si>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</si>
  <si>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</si>
  <si>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</si>
  <si>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</si>
  <si>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</si>
  <si>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</si>
  <si>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</si>
  <si>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</si>
  <si>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</si>
  <si>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</si>
  <si>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</si>
  <si>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</si>
  <si>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</si>
  <si>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</si>
  <si>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</si>
  <si>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</si>
  <si>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</si>
  <si>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</si>
  <si>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</si>
  <si>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</si>
  <si>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</si>
  <si>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</si>
  <si>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</si>
  <si>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</si>
  <si>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</si>
  <si>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</si>
  <si>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</si>
  <si>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</si>
  <si>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</si>
  <si>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</si>
  <si>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</si>
  <si>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</si>
  <si>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</si>
  <si>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</si>
  <si>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</si>
  <si>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</si>
  <si>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</si>
  <si>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</si>
  <si>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</si>
  <si>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</si>
  <si>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</si>
  <si>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</si>
  <si>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</si>
  <si>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</si>
  <si>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</si>
  <si>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</si>
  <si>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</si>
  <si>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</si>
  <si>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</si>
  <si>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</si>
  <si>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</si>
  <si>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</si>
  <si>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</si>
  <si>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</si>
  <si>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</si>
  <si>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</si>
  <si>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</si>
  <si>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</si>
  <si>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</si>
  <si>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</si>
  <si>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</si>
  <si>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</si>
  <si>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</si>
  <si>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</si>
  <si>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</si>
  <si>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</si>
  <si>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</si>
  <si>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</si>
  <si>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</si>
  <si>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</si>
  <si>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</si>
  <si>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</si>
  <si>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</si>
  <si>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</si>
  <si>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</si>
  <si>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</si>
  <si>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</si>
  <si>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</si>
  <si>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</si>
  <si>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</si>
  <si>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</si>
  <si>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</si>
  <si>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</si>
  <si>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</si>
  <si>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</si>
  <si>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</si>
  <si>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</si>
  <si>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</si>
  <si>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</si>
  <si>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</si>
  <si>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</si>
  <si>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</si>
  <si>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</si>
  <si>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</si>
  <si>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</si>
  <si>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</si>
  <si>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</si>
  <si>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</si>
  <si>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</si>
  <si>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</si>
  <si>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</si>
  <si>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</si>
  <si>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</si>
  <si>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</si>
  <si>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</si>
  <si>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</si>
  <si>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</si>
  <si>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</si>
  <si>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</si>
  <si>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</si>
  <si>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</si>
  <si>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</si>
  <si>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</si>
  <si>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</si>
  <si>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</si>
  <si>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</si>
  <si>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</si>
  <si>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</si>
  <si>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</si>
  <si>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</si>
  <si>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</si>
  <si>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</si>
  <si>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</si>
  <si>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</si>
  <si>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</si>
  <si>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</si>
  <si>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</si>
  <si>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</si>
  <si>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</si>
  <si>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</si>
  <si>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</si>
  <si>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</si>
  <si>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</si>
  <si>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</si>
  <si>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</si>
  <si>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</si>
  <si>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</si>
  <si>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</si>
  <si>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</si>
  <si>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</si>
  <si>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</si>
  <si>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</si>
  <si>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</si>
  <si>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</si>
  <si>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</si>
  <si>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</si>
  <si>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</si>
  <si>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</si>
  <si>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</si>
  <si>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</si>
  <si>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</si>
  <si>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</si>
  <si>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</si>
  <si>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</si>
  <si>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</si>
  <si>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</si>
  <si>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</si>
  <si>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</si>
  <si>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</si>
  <si>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</si>
  <si>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</si>
  <si>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</si>
  <si>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</si>
  <si>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</si>
  <si>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</si>
  <si>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</si>
  <si>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</si>
  <si>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</si>
  <si>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</si>
  <si>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</si>
  <si>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</si>
  <si>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</si>
  <si>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</si>
  <si>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</si>
  <si>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</si>
  <si>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</si>
  <si>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</si>
  <si>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</si>
  <si>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</si>
  <si>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</si>
  <si>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</si>
  <si>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</si>
  <si>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</si>
  <si>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</si>
  <si>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</si>
  <si>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</si>
  <si>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</si>
  <si>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</si>
  <si>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</si>
  <si>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</si>
  <si>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</si>
  <si>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</si>
  <si>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</si>
  <si>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</si>
  <si>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</si>
  <si>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</si>
  <si>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</si>
  <si>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</si>
  <si>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</si>
  <si>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</si>
  <si>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</si>
  <si>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</si>
  <si>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</si>
  <si>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</si>
  <si>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</si>
  <si>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</si>
  <si>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</si>
  <si>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</si>
  <si>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</si>
  <si>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</si>
  <si>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</si>
  <si>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</si>
  <si>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</si>
  <si>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</si>
  <si>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</si>
  <si>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</si>
  <si>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</si>
  <si>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</si>
  <si>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</si>
  <si>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</si>
  <si>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</si>
  <si>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</si>
  <si>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</si>
  <si>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</si>
  <si>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</si>
  <si>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</si>
  <si>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</si>
  <si>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</si>
  <si>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</si>
  <si>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</si>
  <si>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</si>
  <si>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</si>
  <si>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</si>
  <si>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</si>
  <si>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</si>
  <si>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</si>
  <si>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</si>
  <si>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</si>
  <si>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</si>
  <si>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</si>
  <si>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</si>
  <si>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</si>
  <si>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</si>
  <si>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</si>
  <si>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</si>
  <si>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</si>
  <si>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</si>
  <si>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</si>
  <si>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</si>
  <si>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</si>
  <si>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</si>
  <si>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</si>
  <si>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</si>
  <si>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</si>
  <si>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</si>
  <si>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</si>
  <si>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</si>
  <si>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</si>
  <si>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</si>
  <si>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</si>
  <si>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</si>
  <si>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</si>
  <si>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</si>
  <si>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</si>
  <si>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</si>
  <si>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</si>
  <si>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</si>
  <si>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</si>
  <si>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</si>
  <si>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</si>
  <si>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</si>
  <si>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</si>
  <si>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</si>
  <si>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</si>
  <si>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</si>
  <si>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</si>
  <si>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</si>
  <si>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</si>
  <si>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</si>
  <si>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</si>
  <si>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</si>
  <si>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</si>
  <si>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</si>
  <si>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</si>
  <si>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</si>
  <si>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</si>
  <si>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</si>
  <si>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</si>
  <si>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</si>
  <si>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</si>
  <si>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</si>
  <si>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</si>
  <si>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</si>
  <si>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</si>
  <si>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</si>
  <si>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</si>
  <si>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</si>
  <si>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</si>
  <si>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</si>
  <si>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</si>
  <si>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</si>
  <si>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</si>
  <si>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</si>
  <si>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</si>
  <si>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</si>
  <si>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</si>
  <si>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</si>
  <si>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</si>
  <si>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</si>
  <si>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</si>
  <si>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</si>
  <si>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</si>
  <si>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</si>
  <si>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</si>
  <si>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</si>
  <si>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</si>
  <si>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</si>
  <si>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</si>
  <si>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</si>
  <si>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</si>
  <si>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</si>
  <si>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</si>
  <si>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</si>
  <si>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</si>
  <si>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</si>
  <si>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</si>
  <si>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</si>
  <si>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</si>
  <si>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</si>
  <si>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</si>
  <si>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</si>
  <si>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</si>
  <si>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</si>
  <si>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</si>
  <si>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</si>
  <si>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</si>
  <si>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</si>
  <si>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</si>
  <si>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</si>
  <si>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</si>
  <si>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</si>
  <si>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</si>
  <si>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</si>
  <si>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</si>
  <si>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</si>
  <si>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</si>
  <si>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</si>
  <si>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</si>
  <si>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</si>
  <si>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</si>
  <si>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</si>
  <si>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</si>
  <si>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</si>
  <si>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</si>
  <si>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</si>
  <si>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</si>
  <si>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</si>
  <si>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</si>
  <si>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</si>
  <si>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</si>
  <si>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</si>
  <si>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</si>
  <si>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</si>
  <si>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</si>
  <si>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</si>
  <si>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</si>
  <si>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</si>
  <si>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</si>
  <si>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</si>
  <si>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</si>
  <si>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</si>
  <si>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</si>
  <si>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</si>
  <si>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</si>
  <si>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</si>
  <si>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</si>
  <si>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</si>
  <si>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</si>
  <si>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</si>
  <si>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</si>
  <si>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</si>
  <si>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</si>
  <si>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</si>
  <si>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</si>
  <si>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</si>
  <si>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</si>
  <si>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</si>
  <si>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</si>
  <si>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</si>
  <si>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</si>
  <si>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</si>
  <si>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</si>
  <si>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</si>
  <si>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</si>
  <si>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</si>
  <si>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</si>
  <si>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</si>
  <si>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</si>
  <si>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</si>
  <si>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</si>
  <si>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</si>
  <si>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</si>
  <si>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</si>
  <si>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</si>
  <si>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</si>
  <si>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</si>
  <si>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</si>
  <si>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</si>
  <si>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</si>
  <si>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</si>
  <si>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</si>
  <si>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</si>
  <si>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</si>
  <si>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</si>
  <si>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</si>
  <si>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</si>
  <si>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</si>
  <si>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</si>
  <si>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</si>
  <si>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</si>
  <si>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</si>
  <si>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</si>
  <si>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</si>
  <si>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</si>
  <si>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</si>
  <si>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</si>
  <si>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</si>
  <si>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</si>
  <si>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</si>
  <si>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</si>
  <si>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</si>
  <si>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</si>
  <si>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</si>
  <si>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</si>
  <si>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</si>
  <si>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</si>
  <si>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</si>
  <si>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</si>
  <si>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</si>
  <si>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</si>
  <si>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</si>
  <si>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</si>
  <si>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</si>
  <si>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</si>
  <si>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</si>
  <si>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</si>
  <si>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</si>
  <si>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</si>
  <si>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</si>
  <si>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</si>
  <si>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</si>
  <si>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</si>
  <si>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</si>
  <si>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</si>
  <si>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</si>
  <si>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</si>
  <si>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</si>
  <si>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</si>
  <si>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</si>
  <si>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</si>
  <si>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</si>
  <si>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</si>
  <si>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</si>
  <si>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</si>
  <si>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</si>
  <si>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</si>
  <si>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</si>
  <si>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</si>
  <si>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</si>
  <si>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</si>
  <si>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</si>
  <si>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</si>
  <si>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</si>
  <si>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</si>
  <si>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</si>
  <si>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</si>
  <si>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</si>
  <si>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</si>
  <si>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</si>
  <si>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</si>
  <si>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</si>
  <si>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</si>
  <si>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</si>
  <si>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</si>
  <si>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</si>
  <si>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</si>
  <si>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</si>
  <si>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</si>
  <si>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</si>
  <si>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</si>
  <si>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</si>
  <si>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</si>
  <si>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</si>
  <si>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</si>
  <si>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</si>
  <si>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</si>
  <si>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</si>
  <si>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</si>
  <si>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</si>
  <si>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</si>
  <si>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</si>
  <si>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</si>
  <si>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</si>
  <si>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</si>
  <si>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</si>
  <si>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</si>
  <si>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</si>
  <si>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</si>
  <si>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</si>
  <si>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</si>
  <si>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</si>
  <si>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</si>
  <si>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</si>
  <si>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</si>
  <si>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</si>
  <si>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</si>
  <si>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</si>
  <si>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</si>
  <si>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</si>
  <si>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</si>
  <si>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</si>
  <si>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</si>
  <si>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</si>
  <si>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</si>
  <si>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</si>
  <si>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</si>
  <si>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</si>
  <si>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</si>
  <si>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</si>
  <si>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</si>
  <si>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</si>
  <si>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</si>
  <si>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</si>
  <si>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</si>
  <si>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</si>
  <si>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</si>
  <si>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</si>
  <si>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</si>
  <si>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</si>
  <si>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</si>
  <si>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</si>
  <si>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</si>
  <si>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</si>
  <si>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</si>
  <si>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</si>
  <si>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</si>
  <si>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</si>
  <si>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</si>
  <si>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</si>
  <si>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</si>
  <si>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</si>
  <si>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</si>
  <si>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</si>
  <si>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</si>
  <si>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</si>
  <si>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</si>
  <si>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</si>
  <si>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</si>
  <si>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</si>
  <si>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</si>
  <si>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</si>
  <si>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</si>
  <si>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</si>
  <si>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</si>
  <si>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</si>
  <si>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</si>
  <si>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</si>
  <si>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</si>
  <si>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</si>
  <si>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</si>
  <si>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</si>
  <si>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</si>
  <si>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</si>
  <si>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</si>
  <si>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</si>
  <si>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</si>
  <si>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</si>
  <si>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</si>
  <si>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</si>
  <si>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</si>
  <si>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</si>
  <si>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</si>
  <si>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</si>
  <si>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</si>
  <si>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</si>
  <si>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</si>
  <si>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</si>
  <si>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</si>
  <si>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</si>
  <si>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</si>
  <si>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</si>
  <si>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</si>
  <si>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</si>
  <si>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</si>
  <si>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</si>
  <si>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</si>
  <si>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</si>
  <si>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</si>
  <si>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</si>
  <si>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</si>
  <si>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</si>
  <si>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</si>
  <si>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</si>
  <si>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</si>
  <si>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</si>
  <si>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</si>
  <si>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</si>
  <si>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</si>
  <si>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</si>
  <si>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</si>
  <si>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</si>
  <si>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</si>
  <si>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</si>
  <si>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</si>
  <si>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</si>
  <si>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</si>
  <si>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</si>
  <si>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</si>
  <si>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</si>
  <si>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</si>
  <si>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</si>
  <si>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</si>
  <si>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</si>
  <si>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</si>
  <si>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</si>
  <si>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</si>
  <si>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</si>
  <si>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</si>
  <si>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</si>
  <si>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</si>
  <si>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</si>
  <si>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</si>
  <si>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</si>
  <si>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</si>
  <si>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</si>
  <si>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</si>
  <si>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</si>
  <si>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</si>
  <si>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</si>
  <si>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</si>
  <si>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</si>
  <si>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</si>
  <si>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</si>
  <si>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</si>
  <si>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</si>
  <si>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</si>
  <si>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</si>
  <si>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</si>
  <si>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</si>
  <si>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</si>
  <si>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</si>
  <si>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</si>
  <si>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</si>
  <si>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</si>
  <si>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</si>
  <si>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</si>
  <si>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</si>
  <si>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</si>
  <si>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</si>
  <si>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</si>
  <si>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</si>
  <si>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</si>
  <si>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</si>
  <si>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</si>
  <si>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</si>
  <si>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</si>
  <si>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</si>
  <si>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</si>
  <si>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</si>
  <si>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</si>
  <si>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</si>
  <si>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</si>
  <si>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</si>
  <si>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</si>
  <si>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</si>
  <si>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</si>
  <si>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</si>
  <si>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</si>
  <si>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</si>
  <si>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</si>
  <si>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</si>
  <si>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</si>
  <si>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</si>
  <si>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</si>
  <si>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</si>
  <si>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</si>
  <si>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</si>
  <si>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</si>
  <si>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</si>
  <si>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</si>
  <si>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</si>
  <si>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</si>
  <si>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</si>
  <si>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</si>
  <si>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</si>
  <si>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</si>
  <si>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</si>
  <si>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</si>
  <si>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</si>
  <si>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</si>
  <si>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</si>
  <si>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</si>
  <si>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</si>
  <si>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</si>
  <si>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</si>
  <si>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</si>
  <si>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</si>
  <si>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</si>
  <si>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</si>
  <si>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</si>
  <si>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</si>
  <si>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</si>
  <si>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</si>
  <si>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</si>
  <si>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</si>
  <si>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</si>
  <si>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</si>
  <si>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</si>
  <si>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</si>
  <si>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</si>
  <si>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</si>
  <si>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</si>
  <si>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</si>
  <si>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</si>
  <si>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</si>
  <si>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</si>
  <si>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</si>
  <si>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</si>
  <si>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</si>
  <si>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</si>
  <si>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</si>
  <si>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</si>
  <si>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</si>
  <si>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</si>
  <si>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</si>
  <si>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</si>
  <si>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</si>
  <si>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</si>
  <si>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</si>
  <si>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</si>
  <si>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</si>
  <si>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</si>
  <si>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</si>
  <si>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</si>
  <si>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</si>
  <si>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</si>
  <si>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</si>
  <si>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</si>
  <si>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</si>
  <si>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</si>
  <si>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</si>
  <si>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</si>
  <si>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</si>
  <si>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</si>
  <si>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</si>
  <si>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</si>
  <si>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</si>
  <si>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</si>
  <si>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</si>
  <si>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</si>
  <si>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</si>
  <si>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</si>
  <si>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</si>
  <si>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</si>
  <si>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</si>
  <si>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</si>
  <si>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</si>
  <si>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</si>
  <si>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</si>
  <si>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</si>
  <si>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</si>
  <si>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</si>
  <si>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</si>
  <si>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</si>
  <si>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</si>
  <si>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</si>
  <si>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</si>
  <si>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</si>
  <si>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</si>
  <si>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</si>
  <si>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</si>
  <si>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</si>
  <si>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</si>
  <si>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</si>
  <si>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</si>
  <si>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</si>
  <si>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</si>
  <si>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</si>
  <si>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</si>
  <si>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</si>
  <si>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</si>
  <si>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</si>
  <si>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</si>
  <si>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</si>
  <si>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</si>
  <si>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</si>
  <si>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</si>
  <si>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</si>
  <si>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</si>
  <si>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</si>
  <si>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</si>
  <si>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</si>
  <si>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</si>
  <si>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</si>
  <si>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</si>
  <si>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</si>
  <si>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</si>
  <si>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</si>
  <si>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</si>
  <si>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</si>
  <si>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</si>
  <si>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</si>
  <si>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</si>
  <si>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</si>
  <si>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</si>
  <si>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</si>
  <si>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</si>
  <si>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</si>
  <si>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</si>
  <si>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</si>
  <si>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</si>
  <si>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</si>
  <si>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</si>
  <si>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</si>
  <si>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</si>
  <si>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</si>
  <si>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</si>
  <si>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</si>
  <si>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</si>
  <si>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</si>
  <si>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</si>
  <si>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</si>
  <si>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</si>
  <si>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</si>
  <si>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</si>
  <si>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</si>
  <si>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</si>
  <si>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</si>
  <si>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</si>
  <si>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</si>
  <si>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</si>
  <si>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</si>
  <si>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</si>
  <si>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</si>
  <si>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</si>
  <si>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</si>
  <si>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</si>
  <si>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</si>
  <si>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</si>
  <si>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</si>
  <si>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</si>
  <si>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</si>
  <si>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</si>
  <si>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</si>
  <si>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</si>
  <si>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</si>
  <si>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</si>
  <si>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</si>
  <si>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</si>
  <si>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</si>
  <si>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</si>
  <si>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</si>
  <si>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</si>
  <si>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</si>
  <si>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</si>
  <si>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</si>
  <si>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</si>
  <si>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</si>
  <si>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</si>
  <si>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</si>
  <si>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</si>
  <si>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</si>
  <si>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</si>
  <si>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</si>
  <si>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</si>
  <si>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</si>
  <si>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</si>
  <si>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</si>
  <si>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</si>
  <si>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</si>
  <si>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</si>
  <si>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</si>
  <si>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</si>
  <si>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</si>
  <si>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</si>
  <si>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</si>
  <si>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</si>
  <si>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</si>
  <si>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</si>
  <si>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</si>
  <si>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</si>
  <si>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</si>
  <si>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</si>
  <si>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</si>
  <si>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</si>
  <si>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</si>
  <si>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</si>
  <si>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</si>
  <si>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</si>
  <si>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</si>
  <si>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</si>
  <si>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</si>
  <si>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</si>
  <si>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</si>
  <si>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</si>
  <si>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</si>
  <si>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</si>
  <si>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</si>
  <si>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</si>
  <si>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</si>
  <si>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</si>
  <si>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</si>
  <si>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</si>
  <si>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</si>
  <si>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</si>
  <si>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</si>
  <si>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</si>
  <si>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</si>
  <si>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</si>
  <si>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</si>
  <si>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</si>
  <si>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</si>
  <si>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</si>
  <si>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</si>
  <si>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</si>
  <si>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</si>
  <si>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</si>
  <si>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</si>
  <si>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</si>
  <si>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</si>
  <si>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</si>
  <si>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</si>
  <si>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</si>
  <si>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</si>
  <si>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</si>
  <si>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</si>
  <si>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</si>
  <si>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</si>
  <si>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</si>
  <si>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</si>
  <si>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</si>
  <si>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</si>
  <si>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</si>
  <si>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</si>
  <si>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</si>
  <si>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</si>
  <si>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</si>
  <si>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</si>
  <si>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</si>
  <si>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</si>
  <si>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</si>
  <si>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</si>
  <si>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</si>
  <si>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</si>
  <si>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</si>
  <si>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</si>
  <si>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</si>
  <si>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</si>
  <si>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</si>
  <si>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</si>
  <si>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</si>
  <si>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</si>
  <si>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</si>
  <si>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</si>
  <si>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</si>
  <si>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</si>
  <si>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</si>
  <si>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</si>
  <si>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</si>
  <si>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</si>
  <si>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</si>
  <si>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</si>
  <si>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</si>
  <si>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</si>
  <si>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</si>
  <si>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</si>
  <si>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</si>
  <si>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</si>
  <si>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</si>
  <si>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</si>
  <si>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</si>
  <si>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</si>
  <si>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</si>
  <si>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</si>
  <si>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</si>
  <si>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</si>
  <si>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</si>
  <si>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</si>
  <si>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</si>
  <si>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</si>
  <si>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</si>
  <si>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</si>
  <si>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</si>
  <si>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</si>
  <si>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</si>
  <si>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</si>
  <si>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</si>
  <si>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</si>
  <si>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</si>
  <si>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</si>
  <si>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</si>
  <si>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</si>
  <si>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</si>
  <si>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</si>
  <si>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</si>
  <si>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</si>
  <si>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</si>
  <si>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</si>
  <si>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</si>
  <si>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</si>
  <si>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</si>
  <si>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</si>
  <si>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</si>
  <si>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</si>
  <si>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</si>
  <si>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</si>
  <si>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</si>
  <si>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</si>
  <si>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</si>
  <si>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</si>
  <si>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</si>
  <si>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</si>
  <si>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</si>
  <si>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</si>
  <si>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</si>
  <si>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</si>
  <si>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</si>
  <si>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</si>
  <si>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</si>
  <si>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</si>
  <si>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</si>
  <si>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</si>
  <si>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</si>
  <si>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</si>
  <si>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</si>
  <si>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</si>
  <si>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</si>
  <si>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</si>
  <si>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</si>
  <si>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</si>
  <si>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</si>
  <si>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</si>
  <si>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</si>
  <si>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</si>
  <si>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</si>
  <si>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</si>
  <si>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</si>
  <si>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</si>
  <si>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</si>
  <si>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</si>
  <si>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</si>
  <si>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</si>
  <si>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</si>
  <si>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</si>
  <si>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</si>
  <si>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</si>
  <si>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</si>
  <si>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</si>
  <si>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</si>
  <si>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</si>
  <si>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</si>
  <si>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</si>
  <si>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</si>
  <si>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</si>
  <si>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</si>
  <si>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</si>
  <si>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</si>
  <si>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</si>
  <si>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</si>
  <si>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</si>
  <si>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</si>
  <si>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</si>
  <si>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</si>
  <si>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</si>
  <si>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</si>
  <si>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</si>
  <si>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</si>
  <si>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</si>
  <si>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</si>
  <si>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</si>
  <si>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</si>
  <si>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</si>
  <si>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</si>
  <si>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</si>
  <si>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</si>
  <si>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</si>
  <si>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</si>
  <si>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</si>
  <si>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</si>
  <si>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</si>
  <si>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</si>
  <si>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</si>
  <si>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</si>
  <si>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</si>
  <si>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</si>
  <si>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</si>
  <si>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</si>
  <si>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</si>
  <si>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</si>
  <si>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</si>
  <si>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</si>
  <si>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</si>
  <si>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</si>
  <si>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</si>
  <si>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</si>
  <si>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</si>
  <si>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</si>
  <si>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</si>
  <si>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</si>
  <si>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</si>
  <si>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</si>
  <si>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</si>
  <si>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</si>
  <si>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</si>
  <si>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</si>
  <si>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</si>
  <si>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</si>
  <si>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</si>
  <si>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</si>
  <si>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</si>
  <si>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</si>
  <si>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</si>
  <si>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</si>
  <si>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</si>
  <si>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</si>
  <si>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</si>
  <si>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</si>
  <si>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</si>
  <si>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</si>
  <si>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</si>
  <si>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</si>
  <si>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</si>
  <si>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</si>
  <si>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</si>
  <si>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</si>
  <si>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</si>
  <si>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</si>
  <si>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</si>
  <si>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</si>
  <si>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</si>
  <si>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</si>
  <si>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</si>
  <si>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</si>
  <si>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</si>
  <si>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</si>
  <si>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</si>
  <si>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</si>
  <si>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</si>
  <si>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</si>
  <si>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</si>
  <si>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</si>
  <si>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</si>
  <si>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</si>
  <si>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</si>
  <si>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</si>
  <si>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</si>
  <si>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</si>
  <si>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</si>
  <si>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</si>
  <si>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</si>
  <si>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</si>
  <si>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</si>
  <si>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</si>
  <si>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</si>
  <si>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</si>
  <si>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</si>
  <si>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</si>
  <si>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</si>
  <si>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</si>
  <si>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</si>
  <si>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</si>
  <si>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</si>
  <si>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</si>
  <si>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</si>
  <si>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</si>
  <si>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</si>
  <si>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</si>
  <si>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</si>
  <si>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</si>
  <si>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</si>
  <si>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</si>
  <si>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</si>
  <si>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</si>
  <si>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</si>
  <si>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</si>
  <si>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</si>
  <si>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</si>
  <si>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</si>
  <si>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</si>
  <si>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</si>
  <si>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</si>
  <si>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</si>
  <si>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</si>
  <si>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</si>
  <si>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</si>
  <si>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</si>
  <si>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</si>
  <si>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</si>
  <si>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</si>
  <si>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</si>
  <si>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</si>
  <si>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</si>
  <si>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</si>
  <si>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</si>
  <si>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</si>
  <si>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</si>
  <si>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</si>
  <si>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</si>
  <si>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</si>
  <si>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</si>
  <si>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</si>
  <si>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</si>
  <si>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</si>
  <si>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</si>
  <si>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</si>
  <si>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</si>
  <si>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</si>
  <si>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</si>
  <si>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</si>
  <si>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</si>
  <si>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</si>
  <si>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</si>
  <si>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</si>
  <si>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</si>
  <si>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</si>
  <si>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</si>
  <si>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</si>
  <si>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</si>
  <si>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</si>
  <si>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</si>
  <si>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</si>
  <si>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</si>
  <si>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</si>
  <si>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</si>
  <si>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</si>
  <si>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</si>
  <si>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</si>
  <si>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</si>
  <si>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</si>
  <si>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</si>
  <si>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</si>
  <si>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</si>
  <si>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</si>
  <si>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</si>
  <si>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</si>
  <si>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</si>
  <si>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</si>
  <si>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</si>
  <si>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</si>
  <si>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</si>
  <si>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</si>
  <si>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</si>
  <si>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</si>
  <si>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</si>
  <si>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</si>
  <si>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</si>
  <si>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</si>
  <si>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</si>
  <si>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</si>
  <si>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</si>
  <si>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</si>
  <si>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</si>
  <si>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</si>
  <si>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</si>
  <si>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</si>
  <si>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</si>
  <si>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</si>
  <si>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</si>
  <si>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</si>
  <si>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</si>
  <si>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</si>
  <si>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</si>
  <si>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</si>
  <si>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</si>
  <si>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</si>
  <si>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</si>
  <si>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</si>
  <si>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</si>
  <si>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</si>
  <si>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</si>
  <si>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</si>
  <si>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</si>
  <si>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</si>
  <si>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</si>
  <si>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</si>
  <si>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</si>
  <si>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</si>
  <si>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</si>
  <si>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</si>
  <si>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</si>
  <si>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</si>
  <si>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</si>
  <si>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</si>
  <si>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</si>
  <si>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</si>
  <si>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</si>
  <si>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</si>
  <si>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</si>
  <si>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</si>
  <si>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</si>
  <si>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</si>
  <si>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</si>
  <si>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</si>
  <si>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</si>
  <si>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</si>
  <si>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</si>
  <si>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</si>
  <si>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</si>
  <si>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</si>
  <si>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</si>
  <si>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</si>
  <si>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</si>
  <si>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</si>
  <si>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</si>
  <si>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</si>
  <si>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</si>
  <si>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</si>
  <si>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</si>
  <si>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</si>
  <si>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</si>
  <si>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</si>
  <si>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</si>
  <si>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</si>
  <si>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</si>
  <si>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</si>
  <si>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</si>
  <si>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</si>
  <si>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</si>
  <si>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</si>
  <si>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</si>
  <si>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</si>
  <si>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</si>
  <si>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</si>
  <si>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</si>
  <si>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</si>
  <si>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</si>
  <si>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</si>
  <si>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</si>
  <si>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</si>
  <si>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</si>
  <si>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</si>
  <si>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</si>
  <si>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</si>
  <si>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</si>
  <si>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</si>
  <si>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</si>
  <si>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</si>
  <si>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</si>
  <si>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</si>
  <si>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</si>
  <si>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</si>
  <si>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</si>
  <si>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</si>
  <si>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</si>
  <si>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</si>
  <si>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</si>
  <si>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</si>
  <si>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</si>
  <si>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</si>
  <si>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</si>
  <si>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</si>
  <si>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</si>
  <si>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</si>
  <si>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</si>
  <si>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</si>
  <si>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</si>
  <si>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</si>
  <si>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</si>
  <si>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</si>
  <si>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</si>
  <si>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</si>
  <si>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</si>
  <si>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</si>
  <si>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</si>
  <si>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</si>
  <si>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</si>
  <si>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</si>
  <si>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</si>
  <si>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</si>
  <si>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</si>
  <si>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</si>
  <si>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</si>
  <si>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</si>
  <si>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</si>
  <si>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</si>
  <si>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</si>
  <si>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</si>
  <si>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</si>
  <si>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</si>
  <si>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</si>
  <si>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</si>
  <si>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</si>
  <si>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</si>
  <si>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</si>
  <si>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</si>
  <si>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</si>
  <si>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</si>
  <si>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</si>
  <si>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</si>
  <si>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</si>
  <si>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</si>
  <si>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</si>
  <si>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</si>
  <si>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</si>
  <si>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</si>
  <si>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</si>
  <si>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</si>
  <si>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</si>
  <si>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</si>
  <si>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</si>
  <si>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</si>
  <si>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</si>
  <si>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</si>
  <si>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</si>
  <si>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</si>
  <si>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</si>
  <si>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</si>
  <si>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</si>
  <si>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</si>
  <si>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</si>
  <si>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</si>
  <si>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</si>
  <si>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</si>
  <si>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</si>
  <si>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</si>
  <si>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</si>
  <si>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</si>
  <si>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</si>
  <si>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</si>
  <si>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</si>
  <si>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</si>
  <si>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</si>
  <si>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</si>
  <si>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</si>
  <si>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</si>
  <si>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</si>
  <si>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</si>
  <si>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</si>
  <si>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</si>
  <si>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</si>
  <si>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</si>
  <si>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</si>
  <si>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</si>
  <si>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</si>
  <si>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</si>
  <si>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</si>
  <si>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</si>
  <si>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</si>
  <si>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</si>
  <si>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</si>
  <si>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</si>
  <si>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</si>
  <si>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</si>
  <si>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</si>
  <si>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</si>
  <si>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</si>
  <si>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</si>
  <si>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</si>
  <si>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</si>
  <si>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</si>
  <si>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</si>
  <si>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</si>
  <si>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</si>
  <si>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</si>
  <si>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</si>
  <si>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</si>
  <si>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</si>
  <si>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</si>
  <si>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</si>
  <si>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</si>
  <si>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</si>
  <si>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</si>
  <si>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</si>
  <si>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</si>
  <si>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</si>
  <si>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</si>
  <si>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</si>
  <si>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</si>
  <si>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</si>
  <si>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</si>
  <si>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</si>
  <si>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</si>
  <si>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</si>
  <si>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</si>
  <si>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</si>
  <si>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</si>
  <si>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</si>
  <si>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</si>
  <si>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</si>
  <si>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</si>
  <si>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</si>
  <si>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</si>
  <si>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</si>
  <si>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</si>
  <si>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</si>
  <si>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</si>
  <si>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</si>
  <si>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</si>
  <si>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</si>
  <si>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</si>
  <si>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</si>
  <si>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</si>
  <si>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</si>
  <si>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</si>
  <si>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</si>
  <si>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</si>
  <si>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</si>
  <si>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</si>
  <si>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</si>
  <si>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</si>
  <si>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</si>
  <si>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</si>
  <si>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</si>
  <si>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</si>
  <si>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</si>
  <si>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</si>
  <si>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</si>
  <si>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</si>
  <si>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</si>
  <si>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</si>
  <si>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</si>
  <si>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</si>
  <si>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</si>
  <si>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</si>
  <si>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</si>
  <si>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</si>
  <si>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</si>
  <si>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</si>
  <si>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</si>
  <si>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</si>
  <si>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</si>
  <si>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</si>
  <si>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</si>
  <si>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</si>
  <si>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</si>
  <si>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</si>
  <si>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</si>
  <si>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</si>
  <si>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</si>
  <si>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</si>
  <si>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</si>
  <si>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</si>
  <si>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</si>
  <si>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</si>
  <si>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</si>
  <si>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</si>
  <si>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</si>
  <si>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</si>
  <si>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</si>
  <si>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</si>
  <si>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</si>
  <si>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</si>
  <si>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</si>
  <si>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</si>
  <si>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</si>
  <si>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</si>
  <si>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</si>
  <si>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</si>
  <si>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</si>
  <si>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</si>
  <si>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</si>
  <si>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</si>
  <si>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</si>
  <si>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</si>
  <si>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</si>
  <si>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</si>
  <si>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</si>
  <si>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</si>
  <si>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</si>
  <si>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</si>
  <si>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</si>
  <si>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</si>
  <si>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</si>
  <si>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</si>
  <si>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</si>
  <si>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</si>
  <si>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</si>
  <si>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</si>
  <si>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</si>
  <si>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</si>
  <si>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</si>
  <si>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</si>
  <si>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</si>
  <si>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</si>
  <si>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</si>
  <si>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</si>
  <si>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</si>
  <si>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</si>
  <si>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</si>
  <si>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</si>
  <si>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</si>
  <si>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</si>
  <si>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</si>
  <si>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</si>
  <si>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</si>
  <si>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</si>
  <si>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</si>
  <si>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</si>
  <si>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</si>
  <si>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</si>
  <si>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</si>
  <si>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</si>
  <si>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</si>
  <si>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</si>
  <si>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</si>
  <si>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</si>
  <si>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</si>
  <si>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</si>
  <si>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</si>
  <si>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</si>
  <si>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</si>
  <si>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</si>
  <si>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</si>
  <si>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</si>
  <si>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</si>
  <si>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</si>
  <si>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</si>
  <si>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</si>
  <si>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</si>
  <si>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</si>
  <si>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</si>
  <si>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</si>
  <si>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</si>
  <si>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</si>
  <si>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</si>
  <si>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</si>
  <si>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</si>
  <si>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</si>
  <si>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</si>
  <si>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</si>
  <si>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</si>
  <si>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</si>
  <si>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</si>
  <si>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</si>
  <si>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</si>
  <si>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</si>
  <si>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</si>
  <si>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</si>
  <si>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</si>
  <si>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</si>
  <si>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</si>
  <si>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</si>
  <si>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</si>
  <si>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</si>
  <si>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</si>
  <si>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</si>
  <si>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</si>
  <si>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</si>
  <si>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</si>
  <si>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</si>
  <si>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</si>
  <si>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</si>
  <si>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</si>
  <si>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</si>
  <si>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</si>
  <si>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</si>
  <si>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</si>
  <si>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</si>
  <si>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</si>
  <si>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</si>
  <si>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</si>
  <si>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</si>
  <si>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</si>
  <si>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</si>
  <si>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</si>
  <si>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</si>
  <si>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</si>
  <si>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</si>
  <si>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</si>
  <si>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</si>
  <si>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</si>
  <si>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</si>
  <si>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</si>
  <si>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</si>
  <si>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</si>
  <si>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</si>
  <si>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</si>
  <si>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</si>
  <si>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</si>
  <si>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</si>
  <si>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</si>
  <si>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</si>
  <si>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</si>
  <si>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</si>
  <si>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</si>
  <si>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</si>
  <si>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</si>
  <si>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</si>
  <si>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</si>
  <si>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</si>
  <si>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</si>
  <si>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</si>
  <si>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</si>
  <si>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</si>
  <si>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</si>
  <si>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</si>
  <si>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</si>
  <si>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</si>
  <si>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</si>
  <si>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</si>
  <si>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</si>
  <si>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</si>
  <si>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</si>
  <si>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</si>
  <si>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</si>
  <si>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</si>
  <si>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</si>
  <si>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</si>
  <si>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</si>
  <si>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</si>
  <si>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</si>
  <si>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</si>
  <si>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</si>
  <si>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</si>
  <si>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</si>
  <si>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</si>
  <si>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</si>
  <si>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</si>
  <si>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</si>
  <si>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</si>
  <si>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</si>
  <si>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</si>
  <si>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</si>
  <si>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</si>
  <si>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</si>
  <si>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</si>
  <si>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</si>
  <si>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</si>
  <si>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</si>
  <si>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</si>
  <si>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</si>
  <si>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</si>
  <si>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</si>
  <si>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</si>
  <si>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</si>
  <si>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</si>
  <si>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</si>
  <si>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</si>
  <si>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</si>
  <si>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</si>
  <si>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</si>
  <si>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</si>
  <si>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</si>
  <si>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</si>
  <si>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</si>
  <si>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</si>
  <si>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</si>
  <si>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</si>
  <si>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</si>
  <si>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</si>
  <si>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</si>
  <si>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</si>
  <si>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</si>
  <si>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</si>
  <si>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</si>
  <si>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</si>
  <si>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</si>
  <si>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</si>
  <si>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</si>
  <si>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</si>
  <si>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</si>
  <si>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</si>
  <si>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</si>
  <si>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</si>
  <si>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</si>
  <si>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</si>
  <si>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</si>
  <si>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</si>
  <si>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</si>
  <si>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</si>
  <si>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</si>
  <si>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</si>
  <si>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</si>
  <si>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</si>
  <si>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</si>
  <si>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</si>
  <si>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</si>
  <si>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</si>
  <si>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</si>
  <si>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</si>
  <si>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</si>
  <si>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</si>
  <si>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</si>
  <si>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</si>
  <si>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</si>
  <si>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</si>
  <si>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</si>
  <si>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</si>
  <si>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</si>
  <si>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</si>
  <si>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</si>
  <si>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</si>
  <si>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</si>
  <si>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</si>
  <si>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</si>
  <si>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</si>
  <si>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</si>
  <si>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</si>
  <si>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</si>
  <si>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</si>
  <si>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</si>
  <si>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</si>
  <si>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</si>
  <si>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</si>
  <si>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</si>
  <si>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</si>
  <si>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</si>
  <si>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</si>
  <si>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</si>
  <si>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</si>
  <si>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</si>
  <si>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</si>
  <si>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</si>
  <si>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</si>
  <si>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</si>
  <si>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</si>
  <si>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</si>
  <si>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</si>
  <si>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</si>
  <si>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</si>
  <si>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</si>
  <si>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</si>
  <si>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</si>
  <si>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</si>
  <si>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</si>
  <si>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</si>
  <si>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</si>
  <si>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</si>
  <si>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</si>
  <si>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</si>
  <si>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</si>
  <si>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</si>
  <si>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</si>
  <si>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</si>
  <si>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</si>
  <si>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</si>
  <si>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</si>
  <si>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</si>
  <si>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</si>
  <si>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</si>
  <si>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</si>
  <si>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</si>
  <si>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</si>
  <si>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</si>
  <si>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</si>
  <si>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</si>
  <si>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</si>
  <si>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</si>
  <si>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</si>
  <si>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</si>
  <si>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</si>
  <si>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</si>
  <si>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</si>
  <si>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</si>
  <si>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</si>
  <si>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</si>
  <si>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</si>
  <si>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</si>
  <si>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</si>
  <si>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</si>
  <si>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</si>
  <si>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</si>
  <si>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</si>
  <si>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</si>
  <si>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</si>
  <si>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</si>
  <si>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</si>
  <si>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</si>
  <si>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</si>
  <si>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</si>
  <si>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</si>
  <si>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</si>
  <si>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</si>
  <si>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</si>
  <si>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</si>
  <si>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</si>
  <si>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</si>
  <si>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</si>
  <si>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</si>
  <si>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</si>
  <si>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</si>
  <si>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</si>
  <si>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</si>
  <si>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</si>
  <si>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</si>
  <si>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</si>
  <si>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</si>
  <si>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</si>
  <si>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</si>
  <si>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</si>
  <si>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</si>
  <si>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</si>
  <si>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</si>
  <si>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</si>
  <si>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</si>
  <si>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</si>
  <si>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</si>
  <si>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</si>
  <si>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</si>
  <si>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</si>
  <si>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</si>
  <si>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</si>
  <si>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</si>
  <si>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</si>
  <si>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</si>
  <si>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</si>
  <si>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</si>
  <si>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</si>
  <si>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</si>
  <si>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</si>
  <si>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</si>
  <si>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</si>
  <si>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</si>
  <si>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</si>
  <si>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</si>
  <si>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</si>
  <si>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</si>
  <si>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</si>
  <si>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</si>
  <si>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</si>
  <si>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</si>
  <si>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</si>
  <si>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</si>
  <si>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</si>
  <si>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</si>
  <si>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</si>
  <si>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</si>
  <si>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</si>
  <si>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</si>
  <si>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</si>
  <si>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</si>
  <si>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</si>
  <si>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</si>
  <si>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</si>
  <si>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</si>
  <si>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</si>
  <si>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</si>
  <si>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</si>
  <si>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</si>
  <si>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</si>
  <si>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</si>
  <si>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</si>
  <si>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</si>
  <si>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</si>
  <si>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</si>
  <si>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</si>
  <si>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</si>
  <si>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</si>
  <si>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</si>
  <si>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</si>
  <si>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</si>
  <si>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</si>
  <si>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</si>
  <si>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</si>
  <si>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</si>
  <si>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</si>
  <si>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</si>
  <si>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</si>
  <si>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</si>
  <si>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</si>
  <si>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</si>
  <si>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</si>
  <si>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</si>
  <si>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</si>
  <si>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</si>
  <si>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</si>
  <si>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</si>
  <si>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</si>
  <si>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</si>
  <si>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</si>
  <si>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</si>
  <si>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</si>
  <si>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</si>
  <si>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</si>
  <si>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</si>
  <si>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</si>
  <si>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</si>
  <si>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</si>
  <si>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</si>
  <si>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</si>
  <si>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</si>
  <si>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</si>
  <si>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</si>
  <si>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</si>
  <si>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</si>
  <si>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</si>
  <si>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</si>
  <si>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</si>
  <si>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</si>
  <si>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</si>
  <si>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</si>
  <si>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</si>
  <si>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</si>
  <si>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</si>
  <si>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</si>
  <si>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</si>
  <si>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</si>
  <si>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</si>
  <si>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</si>
  <si>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</si>
  <si>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</si>
  <si>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</si>
  <si>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</si>
  <si>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</si>
  <si>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</si>
  <si>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</si>
  <si>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</si>
  <si>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</si>
  <si>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</si>
  <si>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</si>
  <si>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</si>
  <si>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</si>
  <si>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</si>
  <si>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</si>
  <si>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</si>
  <si>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</si>
  <si>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</si>
  <si>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</si>
  <si>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</si>
  <si>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</si>
  <si>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</si>
  <si>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</si>
  <si>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</si>
  <si>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</si>
  <si>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</si>
  <si>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</si>
  <si>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</si>
  <si>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</si>
  <si>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</si>
  <si>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</si>
  <si>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</si>
  <si>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</si>
  <si>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</si>
  <si>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</si>
  <si>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</si>
  <si>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</si>
  <si>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</si>
  <si>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</si>
  <si>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</si>
  <si>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</si>
  <si>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</si>
  <si>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</si>
  <si>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</si>
  <si>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</si>
  <si>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</si>
  <si>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</si>
  <si>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</si>
  <si>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</si>
  <si>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</si>
  <si>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</si>
  <si>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</si>
  <si>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</si>
  <si>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</si>
  <si>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</si>
  <si>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</si>
  <si>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</si>
  <si>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</si>
  <si>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</si>
  <si>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</si>
  <si>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</si>
  <si>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</si>
  <si>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</si>
  <si>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</si>
  <si>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</si>
  <si>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</si>
  <si>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</si>
  <si>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</si>
  <si>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</si>
  <si>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</si>
  <si>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</si>
  <si>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</si>
  <si>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</si>
  <si>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</si>
  <si>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</si>
  <si>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</si>
  <si>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</si>
  <si>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</si>
  <si>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</si>
  <si>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</si>
  <si>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</si>
  <si>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</si>
  <si>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</si>
  <si>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</si>
  <si>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</si>
  <si>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</si>
  <si>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</si>
  <si>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</si>
  <si>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</si>
  <si>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</si>
  <si>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</si>
  <si>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</si>
  <si>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</si>
  <si>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</si>
  <si>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</si>
  <si>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</si>
  <si>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</si>
  <si>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</si>
  <si>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</si>
  <si>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</si>
  <si>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</si>
  <si>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</si>
  <si>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</si>
  <si>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</si>
  <si>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</si>
  <si>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</si>
  <si>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</si>
  <si>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</si>
  <si>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</si>
  <si>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</si>
  <si>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</si>
  <si>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</si>
  <si>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</si>
  <si>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</si>
  <si>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</si>
  <si>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</si>
  <si>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</si>
  <si>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</si>
  <si>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</si>
  <si>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</si>
  <si>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</si>
  <si>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</si>
  <si>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</si>
  <si>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</si>
  <si>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</si>
  <si>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</si>
  <si>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</si>
  <si>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</si>
  <si>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</si>
  <si>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</si>
  <si>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</si>
  <si>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</si>
  <si>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</si>
  <si>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</si>
  <si>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</si>
  <si>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</si>
  <si>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</si>
  <si>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</si>
  <si>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</si>
  <si>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</si>
  <si>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</si>
  <si>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</si>
  <si>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</si>
  <si>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</si>
  <si>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</si>
  <si>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</si>
  <si>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</si>
  <si>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</si>
  <si>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</si>
  <si>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</si>
  <si>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</si>
  <si>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</si>
  <si>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</si>
  <si>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</si>
  <si>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</si>
  <si>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</si>
  <si>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</si>
  <si>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</si>
  <si>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</si>
  <si>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</si>
  <si>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</si>
  <si>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</si>
  <si>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</si>
  <si>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</si>
  <si>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</si>
  <si>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</si>
  <si>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</si>
  <si>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</si>
  <si>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</si>
  <si>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</si>
  <si>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</si>
  <si>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</si>
  <si>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</si>
  <si>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</si>
  <si>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</si>
  <si>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</si>
  <si>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</si>
  <si>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</si>
  <si>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</si>
  <si>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</si>
  <si>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</si>
  <si>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</si>
  <si>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</si>
  <si>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</si>
  <si>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</si>
  <si>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</si>
  <si>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</si>
  <si>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</si>
  <si>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</si>
  <si>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</si>
  <si>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</si>
  <si>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</si>
  <si>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</si>
  <si>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</si>
  <si>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</si>
  <si>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</si>
  <si>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</si>
  <si>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</si>
  <si>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</si>
  <si>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</si>
  <si>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</si>
  <si>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</si>
  <si>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</si>
  <si>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</si>
  <si>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</si>
  <si>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</si>
  <si>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</si>
  <si>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</si>
  <si>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</si>
  <si>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</si>
  <si>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</si>
  <si>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</si>
  <si>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</si>
  <si>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</si>
  <si>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</si>
  <si>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</si>
  <si>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</si>
  <si>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</si>
  <si>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</si>
  <si>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</si>
  <si>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</si>
  <si>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</si>
  <si>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</si>
  <si>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</si>
  <si>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</si>
  <si>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</si>
  <si>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</si>
  <si>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</si>
  <si>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</si>
  <si>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</si>
  <si>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</si>
  <si>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</si>
  <si>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</si>
  <si>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</si>
  <si>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</si>
  <si>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</si>
  <si>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</si>
  <si>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</si>
  <si>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</si>
  <si>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</si>
  <si>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</si>
  <si>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</si>
  <si>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</si>
  <si>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</si>
  <si>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</si>
  <si>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</si>
  <si>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</si>
  <si>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</si>
  <si>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</si>
  <si>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</si>
  <si>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</si>
  <si>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</si>
  <si>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</si>
  <si>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</si>
  <si>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</si>
  <si>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</si>
  <si>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</si>
  <si>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</si>
  <si>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</si>
  <si>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</si>
  <si>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</si>
  <si>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</si>
  <si>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</si>
  <si>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</si>
  <si>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</si>
  <si>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</si>
  <si>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</si>
  <si>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</si>
  <si>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</si>
  <si>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</si>
  <si>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</si>
  <si>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</si>
  <si>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</si>
  <si>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</si>
  <si>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</si>
  <si>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</si>
  <si>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</si>
  <si>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</si>
  <si>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</si>
  <si>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</si>
  <si>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</si>
  <si>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</si>
  <si>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</si>
  <si>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</si>
  <si>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</si>
  <si>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</si>
  <si>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</si>
  <si>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</si>
  <si>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</si>
  <si>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</si>
  <si>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</si>
  <si>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</si>
  <si>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</si>
  <si>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</si>
  <si>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</si>
  <si>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</si>
  <si>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</si>
  <si>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</si>
  <si>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</si>
  <si>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</si>
  <si>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</si>
  <si>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</si>
  <si>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</si>
  <si>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</si>
  <si>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</si>
  <si>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</si>
  <si>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</si>
  <si>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</si>
  <si>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</si>
  <si>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</si>
  <si>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</si>
  <si>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</si>
  <si>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</si>
  <si>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</si>
  <si>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</si>
  <si>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</si>
  <si>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</si>
  <si>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</si>
  <si>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</si>
  <si>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</si>
  <si>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</si>
  <si>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</si>
  <si>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</si>
  <si>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</si>
  <si>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</si>
  <si>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</si>
  <si>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</si>
  <si>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</si>
  <si>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</si>
  <si>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</si>
  <si>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</si>
  <si>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</si>
  <si>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</si>
  <si>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</si>
  <si>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</si>
  <si>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</si>
  <si>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</si>
  <si>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</si>
  <si>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</si>
  <si>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</si>
  <si>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</si>
  <si>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</si>
  <si>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</si>
  <si>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</si>
  <si>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</si>
  <si>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</si>
  <si>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</si>
  <si>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</si>
  <si>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</si>
  <si>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</si>
  <si>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</si>
  <si>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</si>
  <si>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</si>
  <si>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</si>
  <si>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</si>
  <si>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</si>
  <si>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</si>
  <si>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</si>
  <si>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</si>
  <si>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</si>
  <si>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</si>
  <si>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</si>
  <si>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</si>
  <si>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</si>
  <si>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</si>
  <si>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</si>
  <si>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</si>
  <si>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</si>
  <si>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</si>
  <si>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</si>
  <si>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</si>
  <si>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</si>
  <si>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</si>
  <si>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</si>
  <si>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</si>
  <si>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</si>
  <si>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</si>
  <si>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</si>
  <si>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</si>
  <si>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</si>
  <si>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</si>
  <si>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</si>
  <si>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</si>
  <si>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</si>
  <si>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</si>
  <si>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</si>
  <si>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</si>
  <si>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</si>
  <si>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</si>
  <si>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</si>
  <si>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</si>
  <si>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</si>
  <si>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</si>
  <si>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</si>
  <si>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</si>
  <si>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</si>
  <si>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</si>
  <si>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</si>
  <si>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</si>
  <si>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</si>
  <si>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</si>
  <si>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</si>
  <si>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</si>
  <si>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</si>
  <si>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</si>
  <si>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</si>
  <si>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</si>
  <si>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</si>
  <si>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</si>
  <si>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</si>
  <si>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</si>
  <si>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</si>
  <si>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</si>
  <si>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</si>
  <si>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</si>
  <si>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</si>
  <si>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</si>
  <si>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</si>
  <si>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</si>
  <si>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</si>
  <si>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</si>
  <si>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</si>
  <si>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</si>
  <si>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</si>
  <si>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</si>
  <si>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</si>
  <si>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</si>
  <si>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</si>
  <si>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</si>
  <si>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</si>
  <si>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</si>
  <si>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</si>
  <si>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</si>
  <si>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</si>
  <si>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</si>
  <si>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</si>
  <si>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</si>
  <si>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</si>
  <si>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</si>
  <si>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</si>
  <si>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</si>
  <si>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</si>
  <si>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</si>
  <si>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</si>
  <si>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</si>
  <si>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</si>
  <si>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</si>
  <si>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</si>
  <si>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</si>
  <si>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</si>
  <si>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</si>
  <si>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</si>
  <si>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</si>
  <si>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</si>
  <si>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</si>
  <si>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</si>
  <si>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</si>
  <si>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</si>
  <si>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</si>
  <si>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</si>
  <si>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</si>
  <si>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</si>
  <si>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</si>
  <si>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</si>
  <si>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</si>
  <si>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</si>
  <si>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</si>
  <si>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</si>
  <si>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</si>
  <si>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</si>
  <si>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</si>
  <si>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</si>
  <si>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</si>
  <si>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</si>
  <si>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</si>
  <si>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</si>
  <si>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</si>
  <si>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</si>
  <si>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</si>
  <si>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</si>
  <si>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</si>
  <si>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</si>
  <si>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</si>
  <si>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</si>
  <si>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</si>
  <si>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</si>
  <si>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</si>
  <si>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</si>
  <si>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</si>
  <si>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</si>
  <si>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</si>
  <si>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</si>
  <si>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</si>
  <si>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</si>
  <si>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</si>
  <si>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</si>
  <si>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</si>
  <si>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</si>
  <si>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</si>
  <si>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</si>
  <si>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</si>
  <si>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</si>
  <si>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</si>
  <si>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</si>
  <si>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</si>
  <si>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</si>
  <si>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</si>
  <si>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</si>
  <si>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</si>
  <si>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</si>
  <si>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</si>
  <si>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</si>
  <si>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</si>
  <si>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</si>
  <si>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</si>
  <si>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</si>
  <si>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</si>
  <si>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</si>
  <si>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</si>
  <si>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</si>
  <si>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</si>
  <si>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</si>
  <si>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</si>
  <si>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</si>
  <si>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</si>
  <si>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</si>
  <si>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</si>
  <si>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</si>
  <si>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</si>
  <si>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</si>
  <si>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</si>
  <si>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</si>
  <si>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</si>
  <si>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</si>
  <si>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</si>
  <si>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</si>
  <si>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</si>
  <si>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</si>
  <si>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</si>
  <si>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</si>
  <si>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</si>
  <si>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</si>
  <si>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</si>
  <si>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</si>
  <si>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</si>
  <si>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</si>
  <si>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</si>
  <si>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</si>
  <si>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</si>
  <si>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</si>
  <si>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</si>
  <si>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</si>
  <si>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</si>
  <si>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</si>
  <si>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</si>
  <si>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</si>
  <si>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</si>
  <si>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</si>
  <si>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</si>
  <si>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</si>
  <si>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</si>
  <si>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</si>
  <si>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</si>
  <si>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</si>
  <si>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</si>
  <si>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</si>
  <si>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</si>
  <si>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</si>
  <si>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</si>
  <si>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</si>
  <si>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</si>
  <si>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</si>
  <si>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</si>
  <si>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</si>
  <si>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</si>
  <si>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</si>
  <si>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</si>
  <si>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</si>
  <si>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</si>
  <si>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</si>
  <si>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</si>
  <si>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</si>
  <si>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</si>
  <si>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</si>
  <si>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</si>
  <si>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</si>
  <si>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</si>
  <si>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</si>
  <si>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</si>
  <si>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</si>
  <si>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</si>
  <si>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</si>
  <si>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</si>
  <si>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</si>
  <si>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</si>
  <si>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</si>
  <si>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</si>
  <si>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</si>
  <si>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</si>
  <si>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</si>
  <si>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</si>
  <si>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</si>
  <si>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</si>
  <si>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</si>
  <si>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</si>
  <si>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</si>
  <si>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</si>
  <si>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</si>
  <si>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</si>
  <si>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</si>
  <si>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</si>
  <si>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</si>
  <si>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</si>
  <si>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</si>
  <si>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</si>
  <si>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</si>
  <si>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</si>
  <si>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</si>
  <si>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</si>
  <si>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</si>
  <si>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</si>
  <si>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</si>
  <si>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</si>
  <si>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</si>
  <si>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</si>
  <si>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</si>
  <si>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</si>
  <si>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</si>
  <si>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</si>
  <si>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</si>
  <si>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</si>
  <si>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</si>
  <si>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</si>
  <si>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</si>
  <si>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</si>
  <si>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</si>
  <si>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</si>
  <si>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</si>
  <si>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</si>
  <si>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</si>
  <si>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</si>
  <si>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</si>
  <si>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</si>
  <si>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</si>
  <si>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</si>
  <si>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</si>
  <si>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</si>
  <si>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</si>
  <si>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</si>
  <si>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</si>
  <si>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</si>
  <si>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</si>
  <si>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</si>
  <si>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</si>
  <si>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</si>
  <si>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</si>
  <si>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</si>
  <si>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</si>
  <si>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</si>
  <si>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</si>
  <si>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</si>
  <si>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</si>
  <si>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</si>
  <si>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</si>
  <si>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</si>
  <si>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</si>
  <si>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</si>
  <si>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</si>
  <si>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</si>
  <si>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</si>
  <si>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</si>
  <si>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</si>
  <si>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</si>
  <si>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</si>
  <si>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</si>
  <si>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</si>
  <si>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</si>
  <si>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</si>
  <si>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</si>
  <si>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</si>
  <si>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</si>
  <si>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</si>
  <si>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</si>
  <si>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</si>
  <si>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</si>
  <si>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</si>
  <si>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</si>
  <si>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</si>
  <si>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</si>
  <si>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</si>
  <si>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</si>
  <si>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</si>
  <si>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</si>
  <si>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</si>
  <si>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</si>
  <si>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</si>
  <si>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</si>
  <si>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</si>
  <si>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</si>
  <si>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</si>
  <si>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</si>
  <si>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</si>
  <si>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</si>
  <si>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</si>
  <si>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</si>
  <si>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</si>
  <si>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</si>
  <si>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</si>
  <si>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</si>
  <si>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</si>
  <si>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</si>
  <si>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</si>
  <si>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</si>
  <si>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</si>
  <si>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</si>
  <si>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</si>
  <si>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</si>
  <si>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</si>
  <si>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</si>
  <si>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</si>
  <si>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</si>
  <si>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</si>
  <si>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</si>
  <si>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</si>
  <si>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</si>
  <si>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</si>
  <si>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</si>
  <si>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</si>
  <si>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</si>
  <si>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</si>
  <si>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</si>
  <si>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</si>
  <si>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</si>
  <si>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</si>
  <si>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</si>
  <si>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</si>
  <si>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</si>
  <si>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</si>
  <si>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</si>
  <si>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</si>
  <si>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</si>
  <si>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</si>
  <si>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</si>
  <si>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</si>
  <si>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</si>
  <si>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</si>
  <si>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</si>
  <si>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</si>
  <si>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</si>
  <si>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</si>
  <si>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</si>
  <si>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</si>
  <si>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</si>
  <si>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</si>
  <si>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</si>
  <si>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</si>
  <si>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</si>
  <si>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</si>
  <si>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</si>
  <si>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</si>
  <si>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</si>
  <si>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</si>
  <si>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</si>
  <si>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</si>
  <si>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</si>
  <si>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</si>
  <si>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</si>
  <si>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</si>
  <si>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</si>
  <si>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</si>
  <si>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</si>
  <si>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</si>
  <si>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</si>
  <si>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</si>
  <si>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</si>
  <si>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</si>
  <si>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</si>
  <si>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</si>
  <si>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</si>
  <si>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</si>
  <si>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</si>
  <si>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</si>
  <si>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</si>
  <si>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</si>
  <si>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</si>
  <si>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</si>
  <si>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</si>
  <si>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</si>
  <si>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</si>
  <si>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</si>
  <si>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</si>
  <si>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</si>
  <si>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</si>
  <si>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</si>
  <si>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</si>
  <si>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</si>
  <si>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</si>
  <si>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</si>
  <si>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</si>
  <si>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</si>
  <si>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</si>
  <si>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</si>
  <si>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</si>
  <si>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</si>
  <si>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</si>
  <si>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</si>
  <si>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</si>
  <si>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</si>
  <si>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</si>
  <si>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</si>
  <si>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</si>
  <si>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</si>
  <si>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</si>
  <si>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</si>
  <si>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</si>
  <si>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</si>
  <si>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</si>
  <si>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</si>
  <si>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</si>
  <si>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</si>
  <si>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</si>
  <si>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</si>
  <si>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</si>
  <si>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</si>
  <si>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</si>
  <si>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</si>
  <si>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</si>
  <si>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</si>
  <si>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</si>
  <si>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</si>
  <si>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</si>
  <si>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</si>
  <si>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</si>
  <si>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</si>
  <si>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</si>
  <si>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</si>
  <si>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</si>
  <si>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</si>
  <si>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</si>
  <si>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</si>
  <si>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</si>
  <si>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</si>
  <si>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</si>
  <si>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</si>
  <si>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</si>
  <si>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</si>
  <si>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</si>
  <si>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</si>
  <si>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</si>
  <si>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</si>
  <si>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</si>
  <si>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</si>
  <si>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</si>
  <si>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</si>
  <si>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</si>
  <si>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</si>
  <si>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</si>
  <si>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</si>
  <si>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</si>
  <si>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</si>
  <si>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</si>
  <si>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</si>
  <si>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</si>
  <si>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</si>
  <si>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</si>
  <si>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</si>
  <si>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</si>
  <si>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</si>
  <si>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</si>
  <si>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</si>
  <si>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</si>
  <si>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</si>
  <si>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</si>
  <si>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</si>
  <si>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</si>
  <si>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</si>
  <si>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</si>
  <si>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</si>
  <si>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</si>
  <si>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</si>
  <si>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</si>
  <si>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</si>
  <si>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</si>
  <si>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</si>
  <si>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</si>
  <si>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</si>
  <si>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</si>
  <si>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</si>
  <si>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</si>
  <si>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</si>
  <si>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</si>
  <si>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</si>
  <si>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</si>
  <si>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</si>
  <si>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</si>
  <si>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</si>
  <si>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</si>
  <si>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</si>
  <si>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</si>
  <si>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</si>
  <si>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</si>
  <si>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</si>
  <si>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</si>
  <si>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</si>
  <si>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</si>
  <si>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</si>
  <si>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</si>
  <si>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</si>
  <si>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</si>
  <si>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</si>
  <si>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</si>
  <si>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</si>
  <si>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</si>
  <si>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</si>
  <si>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</si>
  <si>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</si>
  <si>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</si>
  <si>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</si>
  <si>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</si>
  <si>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</si>
  <si>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</si>
  <si>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</si>
  <si>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</si>
  <si>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</si>
  <si>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</si>
  <si>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</si>
  <si>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</si>
  <si>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</si>
  <si>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</si>
  <si>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</si>
  <si>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</si>
  <si>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</si>
  <si>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</si>
  <si>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</si>
  <si>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</si>
  <si>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</si>
  <si>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</si>
  <si>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</si>
  <si>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</si>
  <si>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</si>
  <si>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</si>
  <si>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</si>
  <si>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</si>
  <si>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</si>
  <si>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</si>
  <si>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</si>
  <si>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</si>
  <si>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</si>
  <si>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</si>
  <si>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</si>
  <si>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</si>
  <si>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</si>
  <si>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</si>
  <si>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</si>
  <si>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</si>
  <si>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</si>
  <si>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</si>
  <si>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</si>
  <si>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</si>
  <si>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</si>
  <si>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</si>
  <si>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</si>
  <si>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</si>
  <si>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</si>
  <si>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</si>
  <si>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</si>
  <si>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</si>
  <si>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</si>
  <si>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</si>
  <si>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</si>
  <si>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</si>
  <si>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</si>
  <si>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</si>
  <si>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</si>
  <si>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</si>
  <si>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</si>
  <si>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</si>
  <si>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</si>
  <si>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</si>
  <si>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</si>
  <si>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</si>
  <si>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</si>
  <si>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</si>
  <si>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</si>
  <si>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</si>
  <si>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</si>
  <si>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</si>
  <si>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</si>
  <si>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</si>
  <si>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</si>
  <si>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</si>
  <si>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</si>
  <si>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</si>
  <si>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</si>
  <si>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</si>
  <si>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</si>
  <si>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</si>
  <si>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</si>
  <si>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</si>
  <si>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</si>
  <si>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</si>
  <si>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</si>
  <si>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</si>
  <si>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</si>
  <si>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</si>
  <si>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</si>
  <si>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</si>
  <si>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</si>
  <si>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</si>
  <si>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</si>
  <si>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</si>
  <si>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</si>
  <si>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</si>
  <si>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</si>
  <si>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</si>
  <si>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</si>
  <si>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</si>
  <si>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</si>
  <si>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</si>
  <si>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</si>
  <si>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</si>
  <si>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</si>
  <si>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</si>
  <si>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</si>
  <si>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</si>
  <si>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</si>
  <si>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</si>
  <si>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</si>
  <si>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</si>
  <si>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</si>
  <si>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</si>
  <si>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</si>
  <si>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</si>
  <si>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</si>
  <si>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</si>
  <si>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</si>
  <si>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</si>
  <si>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</si>
  <si>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</si>
  <si>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</si>
  <si>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</si>
  <si>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</si>
  <si>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</si>
  <si>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</si>
  <si>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</si>
  <si>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</si>
  <si>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</si>
  <si>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</si>
  <si>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</si>
  <si>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</si>
  <si>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</si>
  <si>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</si>
  <si>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</si>
  <si>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</si>
  <si>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</si>
  <si>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</si>
  <si>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</si>
  <si>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</si>
  <si>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</si>
  <si>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</si>
  <si>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</si>
  <si>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</si>
  <si>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</si>
  <si>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</si>
  <si>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</si>
  <si>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</si>
  <si>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</si>
  <si>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</si>
  <si>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</si>
  <si>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</si>
  <si>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</si>
  <si>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</si>
  <si>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</si>
  <si>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</si>
  <si>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</si>
  <si>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</si>
  <si>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</si>
  <si>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</si>
  <si>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</si>
  <si>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</si>
  <si>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</si>
  <si>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</si>
  <si>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</si>
  <si>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</si>
  <si>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</si>
  <si>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</si>
  <si>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</si>
  <si>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</si>
  <si>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</si>
  <si>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</si>
  <si>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</si>
  <si>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</si>
  <si>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</si>
  <si>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</si>
  <si>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</si>
  <si>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</si>
  <si>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</si>
  <si>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</si>
  <si>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</si>
  <si>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</si>
  <si>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</si>
  <si>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</si>
  <si>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</si>
  <si>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</si>
  <si>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</si>
  <si>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</si>
  <si>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</si>
  <si>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</si>
  <si>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</si>
  <si>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</si>
  <si>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</si>
  <si>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</si>
  <si>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</si>
  <si>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</si>
  <si>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</si>
  <si>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</si>
  <si>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</si>
  <si>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</si>
  <si>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</si>
  <si>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</si>
  <si>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</si>
  <si>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</si>
  <si>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</si>
  <si>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</si>
  <si>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</si>
  <si>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</si>
  <si>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</si>
  <si>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</si>
  <si>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</si>
  <si>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</si>
  <si>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</si>
  <si>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</si>
  <si>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</si>
  <si>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</si>
  <si>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</si>
  <si>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</si>
  <si>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</si>
  <si>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</si>
  <si>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</si>
  <si>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</si>
  <si>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</si>
  <si>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</si>
  <si>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</si>
  <si>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</si>
  <si>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</si>
  <si>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</si>
  <si>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</si>
  <si>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</si>
  <si>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</si>
  <si>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</si>
  <si>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</si>
  <si>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</si>
  <si>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</si>
  <si>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</si>
  <si>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</si>
  <si>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</si>
  <si>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</si>
  <si>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</si>
  <si>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</si>
  <si>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</si>
  <si>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</si>
  <si>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</si>
  <si>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</si>
  <si>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</si>
  <si>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</si>
  <si>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</si>
  <si>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</si>
  <si>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</si>
  <si>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</si>
  <si>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</si>
  <si>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</si>
  <si>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</si>
  <si>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</si>
  <si>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</si>
  <si>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</si>
  <si>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</si>
  <si>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</si>
  <si>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</si>
  <si>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</si>
  <si>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</si>
  <si>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</si>
  <si>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</si>
  <si>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</si>
  <si>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</si>
  <si>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</si>
  <si>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</si>
  <si>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</si>
  <si>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</si>
  <si>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</si>
  <si>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</si>
  <si>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</si>
  <si>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</si>
  <si>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</si>
  <si>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</si>
  <si>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</si>
  <si>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</si>
  <si>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</si>
  <si>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</si>
  <si>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</si>
  <si>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</si>
  <si>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</si>
  <si>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</si>
  <si>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</si>
  <si>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</si>
  <si>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</si>
  <si>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</si>
  <si>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</si>
  <si>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</si>
  <si>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</si>
  <si>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</si>
  <si>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</si>
  <si>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</si>
  <si>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</si>
  <si>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</si>
  <si>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</si>
  <si>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</si>
  <si>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</si>
  <si>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</si>
  <si>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</si>
  <si>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</si>
  <si>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</si>
  <si>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</si>
  <si>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</si>
  <si>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</si>
  <si>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</si>
  <si>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</si>
  <si>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</si>
  <si>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</si>
  <si>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</si>
  <si>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</si>
  <si>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</si>
  <si>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</si>
  <si>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</si>
  <si>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</si>
  <si>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</si>
  <si>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</si>
  <si>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</si>
  <si>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</si>
  <si>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</si>
  <si>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</si>
  <si>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</si>
  <si>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</si>
  <si>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</si>
  <si>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</si>
  <si>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</si>
  <si>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</si>
  <si>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</si>
  <si>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</si>
  <si>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</si>
  <si>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</si>
  <si>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</si>
  <si>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</si>
  <si>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</si>
  <si>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</si>
  <si>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</si>
  <si>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</si>
  <si>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</si>
  <si>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</si>
  <si>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</si>
  <si>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</si>
  <si>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</si>
  <si>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</si>
  <si>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</si>
  <si>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</si>
  <si>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</si>
  <si>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</si>
  <si>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</si>
  <si>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</si>
  <si>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</si>
  <si>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</si>
  <si>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</si>
  <si>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</si>
  <si>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</si>
  <si>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</si>
  <si>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</si>
  <si>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</si>
  <si>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</si>
  <si>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</si>
  <si>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</si>
  <si>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</si>
  <si>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</si>
  <si>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</si>
  <si>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</si>
  <si>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</si>
  <si>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</si>
  <si>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</si>
  <si>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</si>
  <si>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</si>
  <si>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</si>
  <si>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</si>
  <si>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</si>
  <si>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</si>
  <si>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</si>
  <si>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</si>
  <si>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</si>
  <si>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</si>
  <si>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</si>
  <si>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</si>
  <si>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</si>
  <si>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</si>
  <si>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</si>
  <si>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</si>
  <si>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</si>
  <si>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</si>
  <si>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</si>
  <si>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</si>
  <si>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</si>
  <si>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</si>
  <si>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</si>
  <si>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</si>
  <si>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</si>
  <si>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</si>
  <si>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</si>
  <si>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</si>
  <si>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</si>
  <si>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</si>
  <si>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</si>
  <si>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</si>
  <si>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</si>
  <si>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</si>
  <si>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</si>
  <si>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</si>
  <si>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</si>
  <si>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</si>
  <si>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</si>
  <si>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</si>
  <si>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</si>
  <si>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</si>
  <si>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</si>
  <si>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</si>
  <si>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</si>
  <si>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</si>
  <si>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</si>
  <si>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</si>
  <si>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</si>
  <si>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</si>
  <si>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</si>
  <si>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</si>
  <si>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</si>
  <si>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</si>
  <si>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</si>
  <si>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</si>
  <si>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</si>
  <si>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</si>
  <si>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</si>
  <si>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</si>
  <si>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</si>
  <si>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</si>
  <si>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</si>
  <si>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</si>
  <si>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</si>
  <si>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</si>
  <si>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</si>
  <si>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</si>
  <si>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</si>
  <si>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</si>
  <si>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</si>
  <si>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</si>
  <si>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</si>
  <si>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</si>
  <si>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</si>
  <si>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</si>
  <si>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</si>
  <si>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</si>
  <si>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</si>
  <si>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</si>
  <si>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</si>
  <si>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</si>
  <si>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</si>
  <si>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</si>
  <si>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</si>
  <si>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</si>
  <si>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</si>
  <si>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</si>
  <si>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</si>
  <si>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</si>
  <si>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</si>
  <si>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</si>
  <si>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</si>
  <si>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</si>
  <si>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</si>
  <si>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</si>
  <si>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</si>
  <si>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</si>
  <si>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</si>
  <si>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</si>
  <si>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</si>
  <si>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</si>
  <si>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</si>
  <si>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</si>
  <si>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</si>
  <si>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</si>
  <si>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</si>
  <si>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</si>
  <si>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</si>
  <si>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</si>
  <si>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</si>
  <si>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</si>
  <si>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</si>
  <si>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</si>
  <si>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</si>
  <si>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</si>
  <si>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</si>
  <si>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</si>
  <si>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</si>
  <si>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</si>
  <si>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</si>
  <si>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</si>
  <si>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</si>
  <si>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</si>
  <si>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</si>
  <si>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</si>
  <si>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</si>
  <si>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</si>
  <si>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</si>
  <si>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</si>
  <si>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</si>
  <si>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</si>
  <si>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</si>
  <si>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</si>
  <si>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</si>
  <si>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</si>
  <si>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</si>
  <si>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</si>
  <si>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</si>
  <si>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</si>
  <si>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</si>
  <si>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</si>
  <si>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</si>
  <si>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</si>
  <si>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</si>
  <si>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</si>
  <si>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</si>
  <si>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</si>
  <si>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</si>
  <si>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</si>
  <si>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</si>
  <si>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</si>
  <si>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</si>
  <si>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</si>
  <si>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</si>
  <si>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</si>
  <si>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</si>
  <si>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</si>
  <si>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</si>
  <si>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</si>
  <si>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</si>
  <si>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</si>
  <si>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</si>
  <si>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</si>
  <si>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</si>
  <si>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</si>
  <si>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</si>
  <si>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</si>
  <si>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</si>
  <si>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</si>
  <si>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</si>
  <si>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</si>
  <si>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</si>
  <si>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</si>
  <si>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</si>
  <si>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</si>
  <si>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</si>
  <si>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</si>
  <si>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</si>
  <si>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</si>
  <si>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</si>
  <si>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</si>
  <si>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</si>
  <si>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</si>
  <si>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</si>
  <si>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</si>
  <si>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</si>
  <si>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</si>
  <si>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</si>
  <si>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</si>
  <si>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</si>
  <si>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</si>
  <si>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</si>
  <si>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</si>
  <si>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</si>
  <si>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</si>
  <si>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</si>
  <si>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</si>
  <si>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</si>
  <si>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</si>
  <si>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</si>
  <si>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</si>
  <si>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</si>
  <si>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</si>
  <si>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</si>
  <si>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</si>
  <si>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</si>
  <si>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</si>
  <si>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</si>
  <si>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</si>
  <si>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</si>
  <si>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</si>
  <si>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</si>
  <si>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</si>
  <si>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</si>
  <si>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</si>
  <si>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</si>
  <si>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</si>
  <si>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</si>
  <si>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</si>
  <si>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</si>
  <si>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</si>
  <si>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</si>
  <si>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</si>
  <si>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</si>
  <si>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</si>
  <si>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</si>
  <si>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</si>
  <si>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</si>
  <si>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</si>
  <si>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</si>
  <si>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</si>
  <si>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</si>
  <si>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</si>
  <si>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</si>
  <si>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</si>
  <si>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</si>
  <si>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</si>
  <si>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</si>
  <si>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</si>
  <si>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</si>
  <si>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</si>
  <si>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</si>
  <si>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</si>
  <si>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</si>
  <si>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</si>
  <si>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</si>
  <si>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</si>
  <si>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</si>
  <si>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</si>
  <si>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</si>
  <si>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</si>
  <si>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</si>
  <si>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</si>
  <si>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</si>
  <si>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</si>
  <si>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</si>
  <si>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</si>
  <si>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</si>
  <si>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</si>
  <si>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</si>
  <si>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</si>
  <si>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</si>
  <si>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</si>
  <si>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</si>
  <si>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</si>
  <si>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</si>
  <si>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</si>
  <si>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</si>
  <si>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</si>
  <si>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</si>
  <si>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</si>
  <si>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</si>
  <si>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</si>
  <si>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</si>
  <si>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</si>
  <si>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</si>
  <si>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</si>
  <si>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</si>
  <si>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</si>
  <si>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</si>
  <si>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</si>
  <si>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</si>
  <si>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</si>
  <si>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</si>
  <si>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</si>
  <si>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</si>
  <si>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</si>
  <si>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</si>
  <si>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</si>
  <si>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</si>
  <si>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</si>
  <si>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</si>
  <si>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</si>
  <si>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</si>
  <si>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</si>
  <si>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</si>
  <si>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</si>
  <si>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</si>
  <si>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</si>
  <si>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</si>
  <si>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</si>
  <si>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</si>
  <si>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</si>
  <si>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</si>
  <si>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</si>
  <si>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</si>
  <si>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</si>
  <si>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</si>
  <si>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</si>
  <si>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</si>
  <si>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</si>
  <si>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</si>
  <si>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</si>
  <si>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</si>
  <si>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</si>
  <si>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</si>
  <si>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</si>
  <si>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</si>
  <si>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</si>
  <si>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</si>
  <si>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</si>
  <si>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</si>
  <si>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</si>
  <si>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</si>
  <si>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</si>
  <si>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</si>
  <si>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</si>
  <si>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</si>
  <si>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</si>
  <si>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</si>
  <si>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</si>
  <si>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</si>
  <si>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</si>
  <si>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</si>
  <si>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</si>
  <si>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</si>
  <si>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</si>
  <si>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</si>
  <si>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</si>
  <si>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</si>
  <si>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</si>
  <si>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</si>
  <si>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</si>
  <si>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</si>
  <si>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</si>
  <si>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</si>
  <si>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</si>
  <si>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</si>
  <si>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</si>
  <si>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</si>
  <si>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</si>
  <si>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</si>
  <si>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</si>
  <si>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</si>
  <si>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</si>
  <si>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</si>
  <si>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</si>
  <si>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</si>
  <si>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</si>
  <si>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</si>
  <si>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</si>
  <si>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</si>
  <si>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</si>
  <si>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</si>
  <si>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</si>
  <si>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</si>
  <si>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</si>
  <si>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</si>
  <si>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</si>
  <si>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</si>
  <si>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</si>
  <si>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</si>
  <si>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</si>
  <si>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</si>
  <si>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</si>
  <si>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</si>
  <si>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</si>
  <si>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</si>
  <si>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</si>
  <si>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</si>
  <si>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</si>
  <si>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</si>
  <si>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</si>
  <si>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</si>
  <si>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</si>
  <si>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</si>
  <si>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</si>
  <si>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</si>
  <si>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</si>
  <si>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</si>
  <si>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</si>
  <si>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</si>
  <si>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</si>
  <si>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</si>
  <si>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</si>
  <si>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</si>
  <si>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</si>
  <si>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</si>
  <si>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</si>
  <si>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</si>
  <si>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</si>
  <si>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</si>
  <si>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</si>
  <si>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</si>
  <si>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</si>
  <si>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</si>
  <si>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</si>
  <si>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</si>
  <si>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</si>
  <si>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</si>
  <si>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</si>
  <si>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</si>
  <si>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</si>
  <si>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</si>
  <si>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</si>
  <si>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</si>
  <si>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</si>
  <si>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</si>
  <si>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</si>
  <si>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</si>
  <si>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</si>
  <si>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</si>
  <si>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</si>
  <si>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</si>
  <si>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</si>
  <si>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</si>
  <si>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</si>
  <si>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</si>
  <si>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</si>
  <si>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</si>
  <si>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</si>
  <si>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</si>
  <si>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</si>
  <si>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</si>
  <si>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</si>
  <si>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</si>
  <si>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</si>
  <si>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</si>
  <si>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</si>
  <si>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</si>
  <si>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</si>
  <si>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</si>
  <si>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</si>
  <si>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</si>
  <si>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</si>
  <si>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</si>
  <si>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</si>
  <si>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</si>
  <si>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</si>
  <si>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</si>
  <si>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</si>
  <si>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</si>
  <si>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</si>
  <si>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</si>
  <si>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</si>
  <si>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</si>
  <si>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</si>
  <si>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</si>
  <si>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</si>
  <si>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</si>
  <si>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</si>
  <si>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</si>
  <si>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</si>
  <si>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</si>
  <si>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</si>
  <si>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</si>
  <si>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</si>
  <si>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</si>
  <si>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</si>
  <si>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</si>
  <si>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</si>
  <si>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</si>
  <si>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</si>
  <si>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</si>
  <si>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</si>
  <si>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</si>
  <si>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</si>
  <si>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</si>
  <si>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</si>
  <si>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</si>
  <si>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</si>
  <si>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</si>
  <si>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</si>
  <si>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</si>
  <si>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</si>
  <si>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</si>
  <si>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</si>
  <si>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</si>
  <si>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</si>
  <si>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</si>
  <si>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</si>
  <si>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</si>
  <si>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</si>
  <si>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</si>
  <si>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</si>
  <si>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</si>
  <si>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</si>
  <si>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</si>
  <si>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</si>
  <si>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</si>
  <si>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</si>
  <si>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</si>
  <si>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</si>
  <si>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</si>
  <si>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</si>
  <si>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</si>
  <si>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</si>
  <si>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</si>
  <si>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</si>
  <si>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</si>
  <si>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</si>
  <si>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</si>
  <si>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</si>
  <si>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</si>
  <si>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</si>
  <si>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</si>
  <si>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</si>
  <si>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</si>
  <si>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</si>
  <si>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</si>
  <si>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</si>
  <si>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</si>
  <si>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</si>
  <si>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</si>
  <si>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</si>
  <si>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</si>
  <si>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</si>
  <si>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</si>
  <si>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</si>
  <si>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</si>
  <si>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</si>
  <si>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</si>
  <si>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</si>
  <si>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</si>
  <si>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</si>
  <si>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</si>
  <si>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</si>
  <si>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</si>
  <si>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</si>
  <si>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</si>
  <si>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</si>
  <si>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</si>
  <si>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</si>
  <si>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</si>
  <si>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</si>
  <si>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</si>
  <si>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</si>
  <si>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</si>
  <si>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</si>
  <si>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</si>
  <si>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</si>
  <si>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</si>
  <si>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</si>
  <si>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</si>
  <si>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</si>
  <si>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</si>
  <si>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</si>
  <si>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</si>
  <si>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</si>
  <si>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</si>
  <si>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</si>
  <si>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</si>
  <si>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</si>
  <si>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</si>
  <si>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</si>
  <si>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</si>
  <si>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</si>
  <si>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</si>
  <si>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</si>
  <si>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</si>
  <si>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</si>
  <si>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</si>
  <si>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</si>
  <si>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</si>
  <si>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</si>
  <si>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</si>
  <si>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</si>
  <si>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</si>
  <si>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</si>
  <si>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</si>
  <si>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</si>
  <si>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</si>
  <si>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</si>
  <si>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</si>
  <si>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</si>
  <si>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</si>
  <si>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</si>
  <si>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</si>
  <si>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</si>
  <si>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</si>
  <si>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</si>
  <si>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</si>
  <si>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</si>
  <si>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</si>
  <si>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</si>
  <si>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</si>
  <si>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</si>
  <si>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</si>
  <si>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</si>
  <si>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</si>
  <si>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</si>
  <si>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</si>
  <si>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</si>
  <si>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</si>
  <si>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</si>
  <si>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</si>
  <si>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</si>
  <si>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</si>
  <si>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</si>
  <si>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</si>
  <si>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</si>
  <si>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</si>
  <si>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</si>
  <si>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</si>
  <si>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</si>
  <si>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</si>
  <si>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</si>
  <si>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</si>
  <si>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</si>
  <si>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</si>
  <si>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</si>
  <si>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</si>
  <si>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</si>
  <si>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</si>
  <si>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</si>
  <si>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</si>
  <si>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</si>
  <si>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</si>
  <si>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</si>
  <si>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</si>
  <si>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</si>
  <si>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</si>
  <si>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</si>
  <si>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</si>
  <si>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</si>
  <si>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</si>
  <si>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</si>
  <si>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</si>
  <si>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</si>
  <si>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</si>
  <si>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</si>
  <si>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</si>
  <si>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</si>
  <si>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</si>
  <si>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</si>
  <si>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</si>
  <si>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</si>
  <si>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</si>
  <si>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</si>
  <si>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</si>
  <si>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</si>
  <si>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</si>
  <si>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</si>
  <si>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</si>
  <si>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</si>
  <si>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</si>
  <si>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</si>
  <si>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</si>
  <si>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</si>
  <si>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</si>
  <si>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</si>
  <si>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</si>
  <si>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</si>
  <si>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</si>
  <si>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</si>
  <si>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</si>
  <si>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</si>
  <si>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</si>
  <si>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</si>
  <si>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</si>
  <si>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</si>
  <si>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</si>
  <si>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</si>
  <si>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</si>
  <si>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</si>
  <si>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</si>
  <si>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</si>
  <si>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</si>
  <si>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</si>
  <si>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</si>
  <si>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</si>
  <si>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</si>
  <si>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</si>
  <si>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</si>
  <si>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</si>
  <si>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</si>
  <si>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</si>
  <si>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</si>
  <si>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</si>
  <si>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</si>
  <si>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</si>
  <si>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</si>
  <si>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</si>
  <si>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</si>
  <si>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</si>
  <si>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</si>
  <si>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</si>
  <si>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</si>
  <si>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</si>
  <si>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</si>
  <si>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</si>
  <si>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</si>
  <si>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</si>
  <si>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</si>
  <si>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</si>
  <si>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</si>
  <si>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</si>
  <si>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</si>
  <si>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</si>
  <si>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</si>
  <si>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</si>
  <si>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</si>
  <si>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</si>
  <si>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</si>
  <si>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</si>
  <si>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</si>
  <si>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</si>
  <si>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</si>
  <si>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</si>
  <si>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</si>
  <si>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</si>
  <si>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</si>
  <si>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</si>
  <si>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</si>
  <si>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</si>
  <si>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</si>
  <si>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</si>
  <si>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</si>
  <si>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</si>
  <si>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</si>
  <si>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</si>
  <si>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</si>
  <si>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</si>
  <si>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</si>
  <si>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</si>
  <si>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</si>
  <si>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</si>
  <si>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</si>
  <si>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</si>
  <si>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</si>
  <si>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</si>
  <si>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</si>
  <si>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</si>
  <si>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</si>
  <si>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</si>
  <si>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</si>
  <si>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</si>
  <si>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</si>
  <si>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</si>
  <si>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</si>
  <si>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</si>
  <si>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</si>
  <si>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</si>
  <si>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</si>
  <si>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</si>
  <si>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</si>
  <si>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</si>
  <si>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</si>
  <si>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</si>
  <si>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</si>
  <si>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</si>
  <si>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</si>
  <si>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</si>
  <si>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</si>
  <si>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</si>
  <si>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</si>
  <si>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</si>
  <si>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</si>
  <si>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</si>
  <si>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</si>
  <si>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</si>
  <si>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</si>
  <si>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</si>
  <si>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</si>
  <si>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</si>
  <si>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</si>
  <si>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</si>
  <si>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</si>
  <si>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</si>
  <si>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</si>
  <si>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</si>
  <si>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</si>
  <si>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</si>
  <si>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</si>
  <si>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</si>
  <si>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</si>
  <si>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</si>
  <si>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</si>
  <si>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</si>
  <si>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</si>
  <si>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</si>
  <si>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</si>
  <si>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</si>
  <si>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</si>
  <si>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</si>
  <si>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</si>
  <si>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</si>
  <si>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</si>
  <si>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</si>
  <si>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</si>
  <si>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</si>
  <si>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</si>
  <si>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</si>
  <si>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</si>
  <si>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</si>
  <si>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</si>
  <si>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</si>
  <si>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</si>
  <si>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</si>
  <si>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</si>
  <si>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</si>
  <si>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</si>
  <si>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</si>
  <si>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</si>
  <si>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</si>
  <si>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</si>
  <si>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</si>
  <si>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</si>
  <si>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</si>
  <si>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</si>
  <si>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</si>
  <si>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</si>
  <si>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</si>
  <si>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</si>
  <si>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</si>
  <si>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</si>
  <si>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</si>
  <si>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</si>
  <si>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</si>
  <si>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</si>
  <si>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</si>
  <si>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</si>
  <si>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</si>
  <si>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</si>
  <si>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</si>
  <si>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</si>
  <si>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</si>
  <si>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</si>
  <si>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</si>
  <si>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</si>
  <si>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</si>
  <si>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</si>
  <si>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</si>
  <si>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</si>
  <si>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</si>
  <si>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</si>
  <si>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</si>
  <si>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</si>
  <si>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</si>
  <si>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</si>
  <si>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</si>
  <si>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</si>
  <si>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</si>
  <si>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</si>
  <si>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</si>
  <si>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</si>
  <si>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</si>
  <si>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</si>
  <si>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</si>
  <si>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</si>
  <si>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</si>
  <si>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</si>
  <si>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</si>
  <si>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</si>
  <si>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</si>
  <si>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</si>
  <si>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</si>
  <si>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</si>
  <si>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</si>
  <si>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</si>
  <si>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</si>
  <si>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</si>
  <si>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</si>
  <si>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</si>
  <si>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</si>
  <si>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</si>
  <si>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</si>
  <si>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</si>
  <si>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</si>
  <si>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</si>
  <si>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</si>
  <si>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</si>
  <si>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</si>
  <si>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</si>
  <si>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</si>
  <si>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</si>
  <si>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</si>
  <si>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</si>
  <si>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</si>
  <si>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</si>
  <si>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</si>
  <si>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</si>
  <si>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</si>
  <si>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</si>
  <si>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</si>
  <si>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</si>
  <si>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</si>
  <si>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</si>
  <si>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</si>
  <si>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</si>
  <si>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</si>
  <si>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</si>
  <si>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</si>
  <si>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</si>
  <si>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</si>
  <si>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</si>
  <si>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</si>
  <si>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</si>
  <si>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</si>
  <si>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</si>
  <si>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</si>
  <si>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</si>
  <si>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</si>
  <si>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</si>
  <si>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</si>
  <si>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</si>
  <si>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</si>
  <si>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</si>
  <si>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</si>
  <si>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</si>
  <si>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</si>
  <si>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</si>
  <si>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</si>
  <si>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</si>
  <si>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</si>
  <si>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</si>
  <si>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</si>
  <si>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</si>
  <si>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</si>
  <si>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</si>
  <si>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</si>
  <si>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</si>
  <si>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</si>
  <si>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</si>
  <si>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</si>
  <si>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</si>
  <si>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</si>
  <si>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</si>
  <si>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</si>
  <si>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</si>
  <si>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</si>
  <si>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</si>
  <si>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</si>
  <si>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</si>
  <si>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</si>
  <si>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</si>
  <si>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</si>
  <si>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</si>
  <si>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</si>
  <si>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</si>
  <si>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</si>
  <si>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</si>
  <si>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</si>
  <si>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</si>
  <si>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</si>
  <si>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</si>
  <si>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</si>
  <si>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</si>
  <si>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</si>
  <si>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</si>
  <si>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</si>
  <si>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</si>
  <si>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</si>
  <si>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</si>
  <si>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</si>
  <si>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</si>
  <si>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</si>
  <si>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</si>
  <si>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</si>
  <si>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</si>
  <si>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</si>
  <si>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</si>
  <si>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</si>
  <si>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</si>
  <si>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</si>
  <si>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</si>
  <si>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</si>
  <si>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</si>
  <si>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</si>
  <si>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</si>
  <si>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</si>
  <si>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</si>
  <si>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</si>
  <si>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</si>
  <si>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</si>
  <si>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</si>
  <si>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</si>
  <si>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</si>
  <si>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</si>
  <si>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</si>
  <si>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</si>
  <si>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</si>
  <si>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</si>
  <si>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</si>
  <si>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</si>
  <si>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</si>
  <si>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</si>
  <si>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</si>
  <si>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</si>
  <si>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</si>
  <si>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</si>
  <si>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</si>
  <si>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</si>
  <si>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</si>
  <si>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</si>
  <si>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</si>
  <si>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</si>
  <si>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</si>
  <si>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</si>
  <si>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</si>
  <si>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</si>
  <si>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</si>
  <si>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</si>
  <si>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</si>
  <si>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</si>
  <si>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</si>
  <si>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</si>
  <si>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</si>
  <si>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</si>
  <si>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</si>
  <si>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</si>
  <si>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</si>
  <si>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</si>
  <si>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</si>
  <si>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</si>
  <si>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</si>
  <si>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</si>
  <si>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</si>
  <si>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</si>
  <si>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</si>
  <si>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</si>
  <si>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</si>
  <si>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</si>
  <si>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</si>
  <si>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</si>
  <si>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</si>
  <si>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</si>
  <si>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</si>
  <si>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</si>
  <si>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</si>
  <si>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</si>
  <si>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</si>
  <si>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</si>
  <si>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</si>
  <si>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</si>
  <si>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</si>
  <si>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</si>
  <si>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</si>
  <si>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</si>
  <si>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</si>
  <si>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</si>
  <si>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</si>
  <si>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</si>
  <si>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</si>
  <si>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</si>
  <si>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</si>
  <si>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</si>
  <si>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</si>
  <si>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</si>
  <si>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</si>
  <si>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</si>
  <si>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</si>
  <si>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</si>
  <si>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</si>
  <si>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</si>
  <si>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</si>
  <si>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</si>
  <si>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</si>
  <si>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</si>
  <si>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</si>
  <si>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</si>
  <si>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</si>
  <si>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</si>
  <si>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</si>
  <si>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</si>
  <si>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</si>
  <si>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</si>
  <si>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</si>
  <si>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</si>
  <si>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</si>
  <si>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</si>
  <si>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</si>
  <si>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</si>
  <si>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</si>
  <si>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</si>
  <si>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</si>
  <si>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</si>
  <si>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</si>
  <si>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</si>
  <si>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</si>
  <si>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</si>
  <si>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</si>
  <si>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</si>
  <si>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</si>
  <si>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</si>
  <si>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</si>
  <si>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</si>
  <si>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</si>
  <si>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</si>
  <si>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</si>
  <si>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</si>
  <si>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</si>
  <si>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</si>
  <si>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</si>
  <si>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</si>
  <si>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</si>
  <si>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</si>
  <si>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</si>
  <si>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</si>
  <si>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</si>
  <si>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</si>
  <si>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</si>
  <si>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</si>
  <si>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</si>
  <si>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</si>
  <si>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</si>
  <si>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</si>
  <si>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</si>
  <si>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</si>
  <si>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</si>
  <si>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</si>
  <si>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</si>
  <si>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</si>
  <si>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</si>
  <si>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</si>
  <si>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</si>
  <si>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</si>
  <si>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</si>
  <si>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</si>
  <si>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</si>
  <si>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</si>
  <si>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</si>
  <si>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</si>
  <si>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</si>
  <si>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</si>
  <si>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</si>
  <si>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</si>
  <si>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</si>
  <si>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</si>
  <si>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</si>
  <si>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</si>
  <si>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</si>
  <si>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</si>
  <si>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</si>
  <si>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</si>
  <si>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</si>
  <si>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</si>
  <si>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</si>
  <si>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</si>
  <si>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</si>
  <si>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</si>
  <si>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</si>
  <si>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</si>
  <si>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</si>
  <si>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</si>
  <si>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</si>
  <si>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</si>
  <si>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</si>
  <si>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</si>
  <si>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</si>
  <si>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</si>
  <si>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</si>
  <si>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</si>
  <si>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</si>
  <si>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</si>
  <si>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</si>
  <si>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</si>
  <si>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</si>
  <si>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</si>
  <si>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</si>
  <si>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</si>
  <si>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</si>
  <si>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</si>
  <si>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</si>
  <si>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</si>
  <si>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</si>
  <si>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</si>
  <si>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</si>
  <si>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</si>
  <si>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</si>
  <si>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</si>
  <si>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</si>
  <si>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</si>
  <si>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</si>
  <si>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</si>
  <si>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</si>
  <si>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</si>
  <si>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</si>
  <si>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</si>
  <si>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</si>
  <si>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</si>
  <si>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</si>
  <si>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</si>
  <si>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</si>
  <si>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</si>
  <si>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</si>
  <si>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</si>
  <si>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</si>
  <si>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</si>
  <si>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</si>
  <si>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</si>
  <si>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</si>
  <si>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</si>
  <si>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</si>
  <si>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</si>
  <si>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</si>
  <si>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</si>
  <si>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</si>
  <si>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</si>
  <si>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</si>
  <si>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</si>
  <si>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</si>
  <si>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</si>
  <si>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</si>
  <si>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</si>
  <si>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</si>
  <si>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</si>
  <si>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</si>
  <si>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</si>
  <si>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</si>
  <si>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</si>
  <si>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</si>
  <si>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</si>
  <si>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</si>
  <si>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</si>
  <si>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</si>
  <si>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</si>
  <si>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</si>
  <si>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</si>
  <si>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</si>
  <si>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</si>
  <si>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</si>
  <si>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</si>
  <si>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</si>
  <si>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</si>
  <si>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</si>
  <si>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</si>
  <si>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</si>
  <si>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</si>
  <si>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</si>
  <si>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</si>
  <si>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</si>
  <si>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</si>
  <si>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</si>
  <si>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</si>
  <si>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</si>
  <si>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</si>
  <si>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</si>
  <si>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</si>
  <si>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</si>
  <si>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</si>
  <si>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</si>
  <si>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</si>
  <si>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</si>
  <si>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</si>
  <si>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</si>
  <si>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</si>
  <si>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</si>
  <si>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</si>
  <si>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</si>
  <si>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</si>
  <si>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</si>
  <si>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</si>
  <si>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</si>
  <si>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</si>
  <si>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</si>
  <si>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</si>
  <si>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</si>
  <si>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</si>
  <si>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</si>
  <si>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</si>
  <si>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</si>
  <si>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</si>
  <si>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</si>
  <si>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</si>
  <si>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</si>
  <si>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</si>
  <si>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</si>
  <si>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</si>
  <si>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</si>
  <si>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</si>
  <si>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</si>
  <si>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</si>
  <si>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</si>
  <si>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</si>
  <si>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</si>
  <si>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</si>
  <si>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</si>
  <si>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</si>
  <si>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</si>
  <si>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</si>
  <si>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</si>
  <si>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</si>
  <si>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</si>
  <si>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</si>
  <si>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</si>
  <si>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</si>
  <si>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</si>
  <si>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</si>
  <si>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</si>
  <si>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</si>
  <si>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</si>
  <si>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</si>
  <si>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</si>
  <si>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</si>
  <si>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</si>
  <si>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</si>
  <si>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</si>
  <si>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</si>
  <si>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</si>
  <si>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</si>
  <si>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</si>
  <si>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</si>
  <si>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</si>
  <si>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</si>
  <si>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</si>
  <si>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</si>
  <si>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</si>
  <si>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</si>
  <si>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</si>
  <si>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</si>
  <si>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</si>
  <si>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</si>
  <si>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</si>
  <si>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</si>
  <si>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</si>
  <si>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</si>
  <si>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</si>
  <si>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</si>
  <si>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</si>
  <si>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</si>
  <si>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</si>
  <si>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</si>
  <si>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</si>
  <si>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</si>
  <si>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</si>
  <si>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</si>
  <si>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</si>
  <si>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</si>
  <si>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</si>
  <si>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</si>
  <si>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</si>
  <si>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</si>
  <si>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</si>
  <si>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</si>
  <si>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</si>
  <si>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</si>
  <si>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</si>
  <si>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</si>
  <si>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</si>
  <si>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</si>
  <si>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</si>
  <si>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</si>
  <si>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</si>
  <si>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</si>
  <si>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</si>
  <si>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</si>
  <si>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</si>
  <si>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</si>
  <si>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</si>
  <si>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</si>
  <si>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</si>
  <si>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</si>
  <si>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</si>
  <si>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</si>
  <si>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</si>
  <si>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</si>
  <si>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</si>
  <si>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</si>
  <si>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</si>
  <si>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</si>
  <si>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</si>
  <si>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</si>
  <si>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</si>
  <si>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</si>
  <si>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</si>
  <si>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</si>
  <si>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</si>
  <si>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</si>
  <si>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</si>
  <si>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</si>
  <si>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</si>
  <si>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</si>
  <si>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</si>
  <si>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</si>
  <si>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</si>
  <si>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</si>
  <si>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</si>
  <si>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</si>
  <si>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</si>
  <si>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</si>
  <si>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</si>
  <si>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</si>
  <si>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</si>
  <si>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</si>
  <si>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</si>
  <si>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</si>
  <si>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</si>
  <si>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</si>
  <si>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</si>
  <si>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</si>
  <si>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</si>
  <si>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</si>
  <si>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</si>
  <si>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</si>
  <si>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</si>
  <si>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</si>
  <si>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</si>
  <si>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</si>
  <si>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</si>
  <si>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</si>
  <si>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</si>
  <si>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</si>
  <si>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</si>
  <si>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</si>
  <si>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</si>
  <si>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</si>
  <si>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</si>
  <si>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</si>
  <si>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</si>
  <si>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</si>
  <si>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</si>
  <si>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</si>
  <si>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</si>
  <si>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</si>
  <si>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</si>
  <si>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</si>
  <si>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</si>
  <si>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</si>
  <si>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</si>
  <si>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</si>
  <si>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</si>
  <si>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</si>
  <si>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</si>
  <si>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</si>
  <si>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</si>
  <si>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</si>
  <si>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</si>
  <si>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</si>
  <si>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</si>
  <si>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</si>
  <si>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</si>
  <si>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</si>
  <si>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</si>
  <si>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</si>
  <si>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</si>
  <si>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</si>
  <si>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</si>
  <si>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</si>
  <si>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</si>
  <si>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</si>
  <si>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</si>
  <si>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</si>
  <si>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</si>
  <si>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</si>
  <si>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</si>
  <si>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</si>
  <si>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</si>
  <si>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</si>
  <si>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</si>
  <si>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</si>
  <si>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</si>
  <si>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</si>
  <si>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</si>
  <si>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</si>
  <si>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</si>
  <si>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</si>
  <si>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</si>
  <si>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</si>
  <si>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</si>
  <si>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</si>
  <si>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</si>
  <si>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</si>
  <si>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</si>
  <si>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</si>
  <si>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</si>
  <si>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</si>
  <si>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</si>
  <si>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</si>
  <si>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</si>
  <si>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</si>
  <si>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</si>
  <si>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</si>
  <si>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</si>
  <si>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</si>
  <si>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</si>
  <si>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</si>
  <si>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</si>
  <si>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</si>
  <si>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</si>
  <si>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</si>
  <si>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</si>
  <si>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</si>
  <si>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</si>
  <si>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</si>
  <si>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</si>
  <si>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</si>
  <si>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</si>
  <si>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</si>
  <si>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</si>
  <si>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</si>
  <si>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</si>
  <si>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</si>
  <si>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</si>
  <si>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</si>
  <si>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</si>
  <si>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</si>
  <si>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</si>
  <si>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</si>
  <si>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</si>
  <si>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</si>
  <si>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</si>
  <si>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</si>
  <si>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</si>
  <si>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</si>
  <si>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</si>
  <si>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</si>
  <si>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</si>
  <si>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</si>
  <si>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</si>
  <si>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</si>
  <si>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</si>
  <si>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</si>
  <si>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</si>
  <si>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</si>
  <si>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</si>
  <si>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</si>
  <si>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</si>
  <si>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</si>
  <si>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</si>
  <si>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</si>
  <si>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</si>
  <si>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</si>
  <si>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</si>
  <si>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</si>
  <si>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</si>
  <si>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</si>
  <si>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</si>
  <si>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</si>
  <si>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</si>
  <si>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</si>
  <si>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</si>
  <si>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</si>
  <si>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</si>
  <si>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</si>
  <si>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</si>
  <si>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</si>
  <si>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</si>
  <si>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</si>
  <si>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</si>
  <si>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</si>
  <si>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</si>
  <si>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</si>
  <si>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</si>
  <si>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</si>
  <si>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</si>
  <si>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</si>
  <si>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</si>
  <si>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</si>
  <si>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</si>
  <si>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</si>
  <si>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</si>
  <si>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</si>
  <si>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</si>
  <si>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</si>
  <si>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</si>
  <si>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</si>
  <si>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</si>
  <si>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</si>
  <si>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</si>
  <si>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</si>
  <si>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</si>
  <si>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</si>
  <si>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</si>
  <si>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</si>
  <si>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</si>
  <si>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</si>
  <si>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</si>
  <si>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</si>
  <si>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</si>
  <si>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</si>
  <si>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</si>
  <si>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</si>
  <si>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</si>
  <si>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</si>
  <si>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</si>
  <si>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</si>
  <si>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</si>
  <si>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</si>
  <si>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</si>
  <si>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</si>
  <si>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</si>
  <si>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</si>
  <si>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</si>
  <si>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</si>
  <si>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</si>
  <si>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</si>
  <si>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</si>
  <si>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</si>
  <si>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</si>
  <si>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</si>
  <si>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</si>
  <si>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</si>
  <si>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</si>
  <si>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</si>
  <si>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</si>
  <si>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</si>
  <si>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</si>
  <si>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</si>
  <si>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</si>
  <si>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</si>
  <si>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</si>
  <si>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</si>
  <si>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</si>
  <si>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</si>
  <si>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</si>
  <si>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</si>
  <si>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</si>
  <si>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</si>
  <si>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</si>
  <si>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</si>
  <si>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</si>
  <si>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</si>
  <si>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</si>
  <si>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</si>
  <si>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</si>
  <si>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</si>
  <si>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</si>
  <si>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</si>
  <si>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</si>
  <si>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</si>
  <si>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</si>
  <si>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</si>
  <si>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</si>
  <si>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</si>
  <si>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</si>
  <si>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</si>
  <si>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</si>
  <si>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</si>
  <si>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</si>
  <si>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</si>
  <si>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</si>
  <si>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</si>
  <si>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</si>
  <si>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</si>
  <si>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</si>
  <si>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</si>
  <si>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</si>
  <si>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</si>
  <si>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</si>
  <si>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</si>
  <si>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</si>
  <si>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</si>
  <si>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</si>
  <si>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</si>
  <si>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</si>
  <si>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</si>
  <si>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</si>
  <si>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</si>
  <si>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</si>
  <si>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</si>
  <si>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</si>
  <si>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</si>
  <si>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</si>
  <si>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</si>
  <si>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</si>
  <si>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</si>
  <si>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</si>
  <si>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</si>
  <si>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</si>
  <si>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</si>
  <si>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</si>
  <si>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</si>
  <si>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</si>
  <si>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</si>
  <si>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</si>
  <si>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</si>
  <si>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</si>
  <si>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</si>
  <si>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</si>
  <si>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</si>
  <si>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</si>
  <si>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</si>
  <si>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</si>
  <si>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</si>
  <si>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</si>
  <si>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</si>
  <si>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</si>
  <si>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</si>
  <si>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</si>
  <si>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</si>
  <si>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</si>
  <si>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</si>
  <si>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</si>
  <si>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</si>
  <si>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</si>
  <si>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</si>
  <si>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</si>
  <si>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</si>
  <si>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</si>
  <si>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</si>
  <si>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</si>
  <si>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</si>
  <si>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</si>
  <si>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</si>
  <si>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</si>
  <si>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</si>
  <si>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</si>
  <si>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</si>
  <si>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</si>
  <si>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</si>
  <si>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</si>
  <si>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</si>
  <si>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</si>
  <si>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</si>
  <si>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</si>
  <si>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</si>
  <si>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</si>
  <si>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</si>
  <si>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</si>
  <si>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</si>
  <si>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</si>
  <si>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</si>
  <si>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</si>
  <si>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</si>
  <si>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</si>
  <si>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</si>
  <si>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</si>
  <si>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</si>
  <si>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</si>
  <si>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</si>
  <si>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</si>
  <si>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</si>
  <si>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</si>
  <si>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</si>
  <si>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</si>
  <si>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</si>
  <si>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</si>
  <si>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</si>
  <si>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</si>
  <si>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</si>
  <si>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</si>
  <si>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</si>
  <si>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</si>
  <si>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</si>
  <si>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</si>
  <si>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</si>
  <si>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</si>
  <si>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</si>
  <si>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</si>
  <si>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</si>
  <si>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</si>
  <si>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</si>
  <si>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</si>
  <si>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</si>
  <si>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</si>
  <si>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</si>
  <si>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</si>
  <si>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</si>
  <si>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</si>
  <si>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</si>
  <si>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</si>
  <si>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</si>
  <si>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</si>
  <si>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</si>
  <si>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</si>
  <si>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</si>
  <si>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</si>
  <si>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</si>
  <si>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</si>
  <si>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</si>
  <si>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</si>
  <si>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</si>
  <si>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</si>
  <si>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</si>
  <si>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</si>
  <si>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</si>
  <si>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</si>
  <si>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</si>
  <si>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</si>
  <si>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</si>
  <si>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</si>
  <si>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</si>
  <si>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</si>
  <si>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</si>
  <si>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</si>
  <si>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</si>
  <si>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</si>
  <si>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</si>
  <si>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</si>
  <si>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</si>
  <si>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</si>
  <si>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</si>
  <si>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</si>
  <si>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</si>
  <si>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</si>
  <si>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</si>
  <si>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</si>
  <si>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</si>
  <si>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</si>
  <si>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</si>
  <si>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</si>
  <si>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</si>
  <si>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</si>
  <si>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</si>
  <si>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</si>
  <si>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</si>
  <si>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</si>
  <si>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</si>
  <si>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</si>
  <si>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</si>
  <si>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</si>
  <si>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</si>
  <si>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</si>
  <si>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</si>
  <si>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</si>
  <si>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</si>
  <si>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</si>
  <si>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</si>
  <si>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</si>
  <si>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</si>
  <si>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</si>
  <si>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</si>
  <si>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</si>
  <si>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</si>
  <si>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</si>
  <si>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</si>
  <si>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</si>
  <si>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</si>
  <si>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</si>
  <si>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</si>
  <si>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</si>
  <si>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</si>
  <si>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</si>
  <si>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</si>
  <si>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</si>
  <si>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</si>
  <si>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</si>
  <si>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</si>
  <si>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</si>
  <si>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</si>
  <si>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</si>
  <si>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</si>
  <si>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</si>
  <si>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</si>
  <si>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</si>
  <si>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</si>
  <si>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</si>
  <si>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</si>
  <si>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</si>
  <si>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</si>
  <si>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</si>
  <si>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</si>
  <si>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</si>
  <si>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</si>
  <si>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</si>
  <si>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</si>
  <si>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</si>
  <si>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</si>
  <si>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</si>
  <si>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</si>
  <si>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</si>
  <si>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</si>
  <si>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</si>
  <si>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</si>
  <si>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</si>
  <si>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</si>
  <si>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</si>
  <si>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</si>
  <si>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</si>
  <si>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</si>
  <si>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</si>
  <si>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</si>
  <si>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</si>
  <si>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</si>
  <si>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</si>
  <si>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</si>
  <si>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</si>
  <si>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</si>
  <si>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</si>
  <si>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</si>
  <si>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</si>
  <si>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</si>
  <si>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</si>
  <si>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</si>
  <si>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</si>
  <si>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</si>
  <si>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</si>
  <si>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</si>
  <si>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</si>
  <si>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</si>
  <si>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</si>
  <si>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</si>
  <si>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</si>
  <si>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</si>
  <si>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</si>
  <si>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</si>
  <si>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</si>
  <si>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</si>
  <si>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</si>
  <si>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</si>
  <si>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</si>
  <si>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</si>
  <si>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</si>
  <si>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</si>
  <si>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</si>
  <si>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</si>
  <si>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</si>
  <si>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</si>
  <si>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</si>
  <si>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</si>
  <si>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</si>
  <si>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</si>
  <si>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</si>
  <si>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</si>
  <si>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</si>
  <si>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</si>
  <si>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</si>
  <si>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</si>
  <si>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</si>
  <si>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</si>
  <si>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</si>
  <si>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</si>
  <si>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</si>
  <si>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</si>
  <si>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</si>
  <si>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</si>
  <si>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</si>
  <si>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</si>
  <si>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</si>
  <si>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</si>
  <si>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</si>
  <si>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</si>
  <si>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</si>
  <si>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</si>
  <si>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</si>
  <si>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</si>
  <si>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</si>
  <si>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</si>
  <si>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</si>
  <si>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</si>
  <si>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</si>
  <si>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</si>
  <si>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</si>
  <si>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</si>
  <si>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</si>
  <si>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</si>
  <si>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</si>
  <si>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</si>
  <si>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</si>
  <si>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</si>
  <si>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</si>
  <si>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</si>
  <si>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</si>
  <si>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</si>
  <si>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</si>
  <si>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</si>
  <si>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</si>
  <si>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</si>
  <si>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</si>
  <si>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</si>
  <si>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</si>
  <si>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</si>
  <si>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</si>
  <si>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</si>
  <si>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</si>
  <si>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</si>
  <si>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</si>
  <si>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</si>
  <si>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</si>
  <si>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</si>
  <si>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</si>
  <si>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</si>
  <si>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</si>
  <si>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</si>
  <si>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</si>
  <si>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</si>
  <si>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</si>
  <si>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</si>
  <si>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</si>
  <si>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</si>
  <si>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</si>
  <si>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</si>
  <si>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</si>
  <si>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</si>
  <si>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</si>
  <si>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</si>
  <si>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</si>
  <si>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</si>
  <si>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</si>
  <si>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</si>
  <si>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</si>
  <si>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</si>
  <si>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</si>
  <si>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</si>
  <si>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</si>
  <si>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</si>
  <si>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</si>
  <si>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</si>
  <si>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</si>
  <si>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</si>
  <si>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</si>
  <si>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</si>
  <si>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</si>
  <si>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</si>
  <si>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</si>
  <si>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</si>
  <si>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</si>
  <si>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</si>
  <si>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</si>
  <si>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</si>
  <si>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</si>
  <si>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</si>
  <si>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</si>
  <si>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</si>
  <si>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</si>
  <si>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</si>
  <si>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</si>
  <si>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</si>
  <si>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</si>
  <si>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</si>
  <si>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</si>
  <si>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</si>
  <si>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</si>
  <si>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</si>
  <si>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</si>
  <si>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</si>
  <si>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</si>
  <si>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</si>
  <si>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</si>
  <si>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</si>
  <si>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</si>
  <si>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</si>
  <si>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</si>
  <si>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</si>
  <si>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</si>
  <si>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</si>
  <si>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</si>
  <si>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</si>
  <si>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</si>
  <si>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</si>
  <si>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</si>
  <si>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</si>
  <si>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</si>
  <si>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</si>
  <si>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</si>
  <si>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</si>
  <si>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</si>
  <si>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</si>
  <si>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</si>
  <si>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</si>
  <si>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</si>
  <si>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</si>
  <si>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</si>
  <si>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</si>
  <si>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</si>
  <si>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</si>
  <si>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</si>
  <si>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</si>
  <si>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</si>
  <si>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</si>
  <si>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</si>
  <si>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</si>
  <si>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</si>
  <si>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</si>
  <si>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</si>
  <si>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</si>
  <si>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</si>
  <si>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</si>
  <si>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</si>
  <si>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</si>
  <si>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</si>
  <si>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</si>
  <si>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</si>
  <si>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</si>
  <si>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</si>
  <si>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</si>
  <si>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</si>
  <si>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</si>
  <si>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</si>
  <si>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</si>
  <si>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</si>
  <si>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</si>
  <si>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</si>
  <si>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</si>
  <si>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</si>
  <si>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</si>
  <si>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</si>
  <si>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</si>
  <si>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</si>
  <si>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</si>
  <si>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</si>
  <si>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</si>
  <si>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</si>
  <si>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</si>
  <si>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</si>
  <si>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</si>
  <si>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</si>
  <si>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</si>
  <si>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</si>
  <si>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</si>
  <si>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</si>
  <si>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</si>
  <si>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</si>
  <si>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</si>
  <si>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</si>
  <si>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</si>
  <si>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</si>
  <si>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</si>
  <si>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</si>
  <si>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</si>
  <si>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</si>
  <si>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</si>
  <si>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</si>
  <si>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</si>
  <si>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</si>
  <si>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</si>
  <si>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</si>
  <si>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</si>
  <si>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</si>
  <si>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</si>
  <si>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</si>
  <si>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</si>
  <si>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</si>
  <si>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</si>
  <si>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</si>
  <si>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</si>
  <si>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</si>
  <si>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</si>
  <si>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</si>
  <si>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</si>
  <si>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</si>
  <si>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</si>
  <si>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</si>
  <si>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</si>
  <si>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</si>
  <si>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</si>
  <si>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</si>
  <si>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</si>
  <si>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</si>
  <si>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</si>
  <si>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</si>
  <si>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</si>
  <si>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</si>
  <si>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</si>
  <si>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</si>
  <si>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</si>
  <si>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</si>
  <si>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</si>
  <si>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</si>
  <si>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</si>
  <si>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</si>
  <si>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</si>
  <si>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</si>
  <si>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</si>
  <si>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</si>
  <si>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</si>
  <si>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</si>
  <si>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</si>
  <si>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</si>
  <si>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</si>
  <si>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</si>
  <si>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</si>
  <si>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</si>
  <si>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</si>
  <si>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</si>
  <si>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</si>
  <si>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</si>
  <si>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</si>
  <si>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</si>
  <si>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</si>
  <si>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</si>
  <si>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</si>
  <si>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</si>
  <si>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</si>
  <si>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</si>
  <si>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</si>
  <si>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</si>
  <si>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</si>
  <si>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</si>
  <si>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</si>
  <si>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</si>
  <si>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</si>
  <si>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</si>
  <si>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</si>
  <si>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</si>
  <si>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</si>
  <si>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</si>
  <si>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</si>
  <si>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</si>
  <si>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</si>
  <si>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</si>
  <si>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</si>
  <si>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</si>
  <si>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</si>
  <si>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</si>
  <si>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</si>
  <si>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</si>
  <si>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</si>
  <si>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</si>
  <si>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</si>
  <si>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</si>
  <si>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</si>
  <si>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</si>
  <si>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</si>
  <si>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</si>
  <si>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</si>
  <si>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</si>
  <si>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</si>
  <si>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</si>
  <si>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</si>
  <si>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</si>
  <si>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</si>
  <si>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</si>
  <si>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</si>
  <si>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</si>
  <si>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</si>
  <si>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</si>
  <si>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</si>
  <si>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</si>
  <si>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</si>
  <si>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</si>
  <si>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</si>
  <si>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</si>
  <si>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</si>
  <si>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</si>
  <si>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</si>
  <si>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</si>
  <si>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</si>
  <si>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</si>
  <si>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</si>
  <si>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</si>
  <si>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</si>
  <si>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</si>
  <si>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</si>
  <si>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</si>
  <si>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</si>
  <si>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</si>
  <si>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</si>
  <si>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</si>
  <si>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</si>
  <si>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</si>
  <si>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</si>
  <si>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</si>
  <si>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</si>
  <si>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</si>
  <si>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</si>
  <si>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</si>
  <si>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</si>
  <si>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</si>
  <si>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</si>
  <si>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</si>
  <si>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</si>
  <si>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</si>
  <si>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</si>
  <si>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</si>
  <si>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</si>
  <si>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</si>
  <si>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</si>
  <si>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</si>
  <si>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</si>
  <si>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</si>
  <si>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</si>
  <si>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</si>
  <si>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</si>
  <si>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</si>
  <si>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</si>
  <si>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</si>
  <si>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</si>
  <si>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</si>
  <si>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</si>
  <si>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</si>
  <si>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</si>
  <si>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</si>
  <si>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</si>
  <si>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</si>
  <si>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</si>
  <si>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</si>
  <si>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</si>
  <si>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</si>
  <si>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</si>
  <si>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</si>
  <si>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</si>
  <si>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</si>
  <si>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</si>
  <si>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</si>
  <si>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</si>
  <si>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</si>
  <si>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</si>
  <si>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</si>
  <si>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</si>
  <si>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</si>
  <si>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</si>
  <si>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</si>
  <si>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</si>
  <si>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</si>
  <si>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</si>
  <si>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</si>
  <si>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</si>
  <si>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</si>
  <si>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</si>
  <si>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</si>
  <si>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</si>
  <si>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</si>
  <si>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</si>
  <si>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</si>
  <si>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</si>
  <si>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</si>
  <si>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</si>
  <si>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</si>
  <si>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</si>
  <si>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</si>
  <si>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</si>
  <si>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</si>
  <si>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</si>
  <si>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</si>
  <si>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</si>
  <si>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</si>
  <si>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</si>
  <si>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</si>
  <si>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</si>
  <si>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</si>
  <si>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</si>
  <si>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</si>
  <si>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</si>
  <si>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</si>
  <si>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</si>
  <si>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</si>
  <si>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</si>
  <si>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</si>
  <si>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</si>
  <si>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</si>
  <si>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</si>
  <si>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</si>
  <si>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</si>
  <si>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</si>
  <si>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</si>
  <si>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</si>
  <si>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</si>
  <si>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</si>
  <si>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</si>
  <si>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</si>
  <si>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</si>
  <si>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</si>
  <si>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</si>
  <si>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</si>
  <si>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</si>
  <si>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</si>
  <si>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</si>
  <si>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</si>
  <si>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</si>
  <si>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</si>
  <si>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</si>
  <si>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</si>
  <si>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</si>
  <si>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</si>
  <si>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</si>
  <si>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</si>
  <si>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</si>
  <si>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</si>
  <si>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</si>
  <si>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</si>
  <si>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</si>
  <si>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</si>
  <si>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</si>
  <si>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</si>
  <si>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</si>
  <si>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</si>
  <si>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</si>
  <si>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</si>
  <si>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</si>
  <si>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</si>
  <si>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</si>
  <si>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</si>
  <si>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</si>
  <si>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</si>
  <si>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</si>
  <si>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</si>
  <si>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</si>
  <si>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</si>
  <si>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</si>
  <si>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</si>
  <si>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</si>
  <si>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</si>
  <si>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</si>
  <si>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</si>
  <si>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</si>
  <si>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</si>
  <si>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</si>
  <si>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</si>
  <si>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</si>
  <si>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</si>
  <si>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</si>
  <si>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</si>
  <si>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</si>
  <si>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</si>
  <si>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</si>
  <si>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</si>
  <si>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</si>
  <si>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</si>
  <si>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</si>
  <si>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</si>
  <si>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</si>
  <si>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</si>
  <si>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</si>
  <si>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</si>
  <si>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</si>
  <si>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</si>
  <si>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</si>
  <si>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</si>
  <si>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</si>
  <si>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</si>
  <si>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</si>
  <si>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</si>
  <si>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</si>
  <si>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</si>
  <si>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</si>
  <si>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</si>
  <si>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</si>
  <si>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</si>
  <si>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</si>
  <si>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</si>
  <si>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</si>
  <si>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</si>
  <si>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</si>
  <si>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</si>
  <si>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</si>
  <si>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</si>
  <si>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</si>
  <si>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</si>
  <si>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</si>
  <si>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</si>
  <si>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</si>
  <si>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</si>
  <si>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</si>
  <si>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</si>
  <si>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</si>
  <si>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</si>
  <si>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</si>
  <si>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</si>
  <si>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</si>
  <si>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</si>
  <si>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</si>
  <si>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</si>
  <si>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</si>
  <si>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</si>
  <si>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</si>
  <si>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</si>
  <si>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</si>
  <si>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</si>
  <si>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</si>
  <si>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</si>
  <si>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</si>
  <si>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</si>
  <si>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</si>
  <si>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</si>
  <si>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</si>
  <si>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</si>
  <si>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</si>
  <si>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</si>
  <si>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</si>
  <si>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</si>
  <si>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</si>
  <si>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</si>
  <si>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</si>
  <si>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</si>
  <si>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</si>
  <si>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</si>
  <si>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</si>
  <si>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</si>
  <si>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</si>
  <si>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</si>
  <si>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</si>
  <si>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</si>
  <si>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</si>
  <si>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</si>
  <si>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</si>
  <si>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</si>
  <si>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</si>
  <si>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</si>
  <si>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</si>
  <si>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</si>
  <si>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</si>
  <si>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</si>
  <si>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</si>
  <si>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</si>
  <si>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</si>
  <si>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</si>
  <si>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</si>
  <si>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</si>
  <si>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</si>
  <si>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</si>
  <si>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</si>
  <si>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</si>
  <si>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</si>
  <si>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</si>
  <si>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</si>
  <si>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</si>
  <si>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</si>
  <si>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</si>
  <si>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</si>
  <si>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</si>
  <si>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</si>
  <si>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</si>
  <si>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</si>
  <si>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</si>
  <si>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</si>
  <si>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</si>
  <si>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</si>
  <si>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</si>
  <si>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</si>
  <si>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</si>
  <si>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</si>
  <si>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</si>
  <si>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</si>
  <si>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</si>
  <si>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</si>
  <si>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</si>
  <si>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</si>
  <si>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</si>
  <si>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</si>
  <si>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</si>
  <si>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</si>
  <si>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</si>
  <si>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</si>
  <si>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</si>
  <si>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</si>
  <si>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</si>
  <si>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</si>
  <si>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</si>
  <si>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</si>
  <si>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</si>
  <si>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</si>
  <si>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</si>
  <si>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</si>
  <si>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</si>
  <si>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</si>
  <si>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</si>
  <si>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</si>
  <si>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</si>
  <si>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</si>
  <si>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</si>
  <si>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</si>
  <si>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</si>
  <si>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</si>
  <si>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</si>
  <si>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</si>
  <si>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</si>
  <si>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</si>
  <si>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</si>
  <si>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</si>
  <si>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</si>
  <si>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</si>
  <si>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</si>
  <si>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</si>
  <si>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</si>
  <si>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</si>
  <si>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</si>
  <si>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</si>
  <si>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</si>
  <si>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</si>
  <si>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</si>
  <si>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</si>
  <si>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</si>
  <si>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</si>
  <si>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</si>
  <si>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</si>
  <si>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</si>
  <si>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</si>
  <si>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</si>
  <si>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</si>
  <si>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</si>
  <si>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</si>
  <si>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</si>
  <si>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</si>
  <si>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</si>
  <si>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</si>
  <si>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</si>
  <si>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</si>
  <si>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</si>
  <si>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</si>
  <si>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</si>
  <si>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</si>
  <si>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</si>
  <si>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</si>
  <si>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</si>
  <si>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</si>
  <si>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</si>
  <si>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</si>
  <si>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</si>
  <si>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</si>
  <si>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</si>
  <si>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</si>
  <si>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</si>
  <si>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</si>
  <si>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</si>
  <si>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</si>
  <si>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</si>
  <si>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</si>
  <si>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</si>
  <si>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</si>
  <si>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</si>
  <si>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</si>
  <si>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</si>
  <si>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</si>
  <si>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</si>
  <si>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</si>
  <si>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</si>
  <si>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</si>
  <si>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</si>
  <si>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</si>
  <si>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</si>
  <si>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</si>
  <si>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</si>
  <si>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</si>
  <si>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</si>
  <si>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</si>
  <si>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</si>
  <si>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</si>
  <si>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</si>
  <si>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</si>
  <si>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</si>
  <si>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</si>
  <si>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</si>
  <si>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</si>
  <si>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</si>
  <si>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</si>
  <si>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</si>
  <si>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</si>
  <si>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</si>
  <si>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</si>
  <si>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</si>
  <si>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</si>
  <si>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</si>
  <si>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</si>
  <si>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</si>
  <si>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</si>
  <si>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</si>
  <si>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</si>
  <si>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</si>
  <si>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</si>
  <si>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</si>
  <si>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</si>
  <si>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</si>
  <si>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</si>
  <si>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</si>
  <si>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</si>
  <si>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</si>
  <si>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</si>
  <si>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</si>
  <si>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</si>
  <si>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</si>
  <si>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</si>
  <si>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</si>
  <si>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</si>
  <si>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</si>
  <si>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</si>
  <si>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</si>
  <si>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</si>
  <si>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</si>
  <si>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</si>
  <si>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</si>
  <si>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</si>
  <si>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</si>
  <si>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</si>
  <si>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</si>
  <si>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</si>
  <si>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</si>
  <si>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</si>
  <si>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</si>
  <si>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</si>
  <si>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</si>
  <si>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</si>
  <si>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</si>
  <si>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</si>
  <si>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</si>
  <si>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</si>
  <si>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</si>
  <si>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</si>
  <si>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</si>
  <si>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</si>
  <si>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</si>
  <si>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</si>
  <si>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</si>
  <si>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</si>
  <si>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</si>
  <si>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</si>
  <si>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</si>
  <si>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</si>
  <si>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</si>
  <si>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</si>
  <si>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</si>
  <si>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</si>
  <si>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</si>
  <si>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</si>
  <si>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</si>
  <si>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</si>
  <si>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</si>
  <si>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</si>
  <si>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</si>
  <si>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</si>
  <si>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</si>
  <si>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</si>
  <si>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</si>
  <si>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</si>
  <si>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</si>
  <si>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</si>
  <si>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</si>
  <si>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</si>
  <si>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</si>
  <si>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</si>
  <si>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</si>
  <si>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</si>
  <si>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</si>
  <si>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</si>
  <si>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</si>
  <si>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</si>
  <si>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</si>
  <si>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</si>
  <si>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</si>
  <si>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</si>
  <si>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</si>
  <si>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</si>
  <si>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</si>
  <si>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</si>
  <si>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</si>
  <si>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</si>
  <si>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</si>
  <si>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</si>
  <si>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</si>
  <si>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</si>
  <si>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</si>
  <si>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</si>
  <si>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</si>
  <si>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</si>
  <si>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</si>
  <si>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</si>
  <si>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</si>
  <si>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</si>
  <si>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</si>
  <si>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</si>
  <si>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</si>
  <si>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</si>
  <si>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</si>
  <si>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</si>
  <si>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</si>
  <si>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</si>
  <si>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</si>
  <si>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</si>
  <si>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</si>
  <si>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</si>
  <si>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</si>
  <si>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</si>
  <si>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</si>
  <si>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</si>
  <si>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</si>
  <si>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</si>
  <si>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</si>
  <si>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</si>
  <si>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</si>
  <si>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</si>
  <si>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</si>
  <si>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</si>
  <si>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</si>
  <si>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</si>
  <si>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</si>
  <si>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</si>
  <si>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</si>
  <si>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</si>
  <si>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</si>
  <si>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</si>
  <si>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</si>
  <si>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</si>
  <si>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</si>
  <si>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</si>
  <si>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</si>
  <si>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</si>
  <si>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</si>
  <si>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</si>
  <si>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</si>
  <si>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</si>
  <si>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</si>
  <si>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</si>
  <si>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</si>
  <si>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</si>
  <si>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</si>
  <si>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</si>
  <si>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</si>
  <si>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</si>
  <si>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</si>
  <si>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</si>
  <si>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</si>
  <si>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</si>
  <si>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</si>
  <si>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</si>
  <si>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</si>
  <si>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</si>
  <si>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</si>
  <si>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</si>
  <si>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</si>
  <si>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</si>
  <si>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</si>
  <si>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</si>
  <si>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</si>
  <si>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</si>
  <si>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</si>
  <si>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</si>
  <si>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</si>
  <si>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</si>
  <si>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</si>
  <si>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</si>
  <si>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</si>
  <si>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</si>
  <si>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</si>
  <si>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</si>
  <si>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</si>
  <si>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</si>
  <si>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</si>
  <si>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</si>
  <si>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</si>
  <si>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</si>
  <si>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</si>
  <si>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</si>
  <si>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</si>
  <si>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</si>
  <si>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</si>
  <si>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</si>
  <si>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</si>
  <si>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</si>
  <si>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</si>
  <si>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</si>
  <si>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</si>
  <si>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</si>
  <si>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</si>
  <si>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</si>
  <si>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</si>
  <si>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</si>
  <si>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</si>
  <si>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</si>
  <si>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</si>
  <si>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</si>
  <si>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</si>
  <si>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</si>
  <si>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</si>
  <si>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</si>
  <si>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</si>
  <si>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</si>
  <si>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</si>
  <si>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</si>
  <si>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</si>
  <si>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</si>
  <si>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</si>
  <si>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</si>
  <si>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</si>
  <si>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</si>
  <si>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</si>
  <si>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</si>
  <si>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</si>
  <si>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</si>
  <si>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</si>
  <si>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</si>
  <si>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</si>
  <si>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</si>
  <si>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</si>
  <si>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</si>
  <si>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</si>
  <si>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</si>
  <si>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</si>
  <si>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</si>
  <si>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</si>
  <si>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</si>
  <si>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</si>
  <si>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</si>
  <si>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</si>
  <si>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</si>
  <si>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</si>
  <si>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</si>
  <si>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</si>
  <si>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</si>
  <si>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</si>
  <si>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</si>
  <si>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</si>
  <si>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</si>
  <si>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</si>
  <si>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</si>
  <si>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</si>
  <si>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</si>
  <si>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</si>
  <si>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</si>
  <si>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</si>
  <si>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</si>
  <si>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</si>
  <si>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</si>
  <si>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</si>
  <si>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</si>
  <si>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</si>
  <si>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</si>
  <si>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</si>
  <si>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</si>
  <si>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</si>
  <si>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</si>
  <si>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</si>
  <si>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</si>
  <si>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</si>
  <si>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</si>
  <si>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</si>
  <si>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</si>
  <si>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</si>
  <si>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</si>
  <si>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</si>
  <si>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</si>
  <si>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</si>
  <si>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</si>
  <si>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</si>
  <si>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</si>
  <si>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</si>
  <si>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</si>
  <si>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</si>
  <si>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</si>
  <si>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</si>
  <si>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</si>
  <si>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</si>
  <si>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</si>
  <si>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</si>
  <si>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</si>
  <si>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</si>
  <si>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</si>
  <si>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</si>
  <si>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</si>
  <si>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</si>
  <si>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</si>
  <si>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</si>
  <si>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</si>
  <si>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</si>
  <si>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</si>
  <si>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</si>
  <si>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</si>
  <si>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</si>
  <si>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</si>
  <si>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</si>
  <si>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</si>
  <si>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</si>
  <si>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</si>
  <si>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</si>
  <si>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</si>
  <si>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</si>
  <si>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</si>
  <si>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</si>
  <si>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</si>
  <si>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</si>
  <si>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</si>
  <si>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</si>
  <si>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</si>
  <si>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</si>
  <si>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</si>
  <si>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</si>
  <si>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</si>
  <si>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</si>
  <si>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</si>
  <si>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</si>
  <si>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</si>
  <si>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</si>
  <si>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</si>
  <si>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</si>
  <si>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</si>
  <si>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</si>
  <si>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</si>
  <si>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</si>
  <si>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</si>
  <si>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</si>
  <si>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</si>
  <si>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</si>
  <si>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</si>
  <si>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</si>
  <si>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</si>
  <si>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</si>
  <si>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</si>
  <si>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</si>
  <si>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</si>
  <si>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</si>
  <si>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</si>
  <si>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</si>
  <si>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</si>
  <si>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</si>
  <si>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</si>
  <si>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</si>
  <si>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</si>
  <si>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</si>
  <si>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</si>
  <si>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</si>
  <si>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</si>
  <si>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</si>
  <si>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</si>
  <si>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</si>
  <si>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</si>
  <si>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</si>
  <si>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</si>
  <si>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</si>
  <si>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</si>
  <si>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</si>
  <si>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</si>
  <si>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</si>
  <si>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</si>
  <si>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</si>
  <si>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</si>
  <si>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</si>
  <si>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</si>
  <si>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</si>
  <si>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</si>
  <si>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</si>
  <si>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</si>
  <si>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</si>
  <si>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</si>
  <si>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</si>
  <si>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</si>
  <si>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</si>
  <si>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</si>
  <si>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</si>
  <si>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</si>
  <si>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</si>
  <si>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</si>
  <si>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</si>
  <si>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</si>
  <si>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</si>
  <si>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</si>
  <si>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</si>
  <si>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</si>
  <si>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</si>
  <si>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</si>
  <si>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</si>
  <si>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</si>
  <si>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</si>
  <si>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</si>
  <si>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</si>
  <si>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</si>
  <si>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</si>
  <si>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</si>
  <si>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</si>
  <si>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</si>
  <si>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</si>
  <si>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</si>
  <si>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</si>
  <si>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</si>
  <si>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</si>
  <si>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</si>
  <si>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</si>
  <si>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</si>
  <si>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</si>
  <si>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</si>
  <si>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</si>
  <si>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</si>
  <si>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</si>
  <si>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</si>
  <si>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</si>
  <si>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</si>
  <si>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</si>
  <si>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</si>
  <si>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</si>
  <si>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</si>
  <si>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</si>
  <si>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</si>
  <si>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</si>
  <si>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</si>
  <si>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</si>
  <si>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</si>
  <si>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</si>
  <si>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</si>
  <si>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</si>
  <si>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</si>
  <si>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</si>
  <si>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</si>
  <si>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</si>
  <si>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</si>
  <si>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</si>
  <si>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</si>
  <si>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</si>
  <si>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</si>
  <si>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</si>
  <si>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</si>
  <si>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</si>
  <si>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</si>
  <si>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</si>
  <si>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</si>
  <si>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</si>
  <si>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</si>
  <si>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</si>
  <si>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</si>
  <si>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</si>
  <si>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</si>
  <si>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</si>
  <si>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</si>
  <si>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</si>
  <si>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</si>
  <si>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</si>
  <si>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</si>
  <si>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</si>
  <si>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</si>
  <si>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</si>
  <si>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</si>
  <si>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</si>
  <si>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</si>
  <si>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</si>
  <si>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</si>
  <si>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</si>
  <si>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</si>
  <si>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</si>
  <si>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</si>
  <si>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</si>
  <si>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</si>
  <si>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</si>
  <si>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</si>
  <si>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</si>
  <si>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</si>
  <si>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</si>
  <si>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</si>
  <si>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</si>
  <si>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</si>
  <si>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</si>
  <si>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</si>
  <si>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</si>
  <si>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</si>
  <si>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</si>
  <si>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</si>
  <si>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</si>
  <si>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</si>
  <si>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</si>
  <si>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</si>
  <si>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</si>
  <si>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</si>
  <si>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</si>
  <si>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</si>
  <si>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</si>
  <si>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</si>
  <si>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</si>
  <si>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</si>
  <si>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</si>
  <si>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</si>
  <si>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</si>
  <si>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</si>
  <si>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</si>
  <si>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</si>
  <si>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</si>
  <si>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</si>
  <si>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</si>
  <si>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</si>
  <si>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</si>
  <si>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</si>
  <si>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</si>
  <si>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</si>
  <si>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</si>
  <si>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</si>
  <si>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</si>
  <si>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</si>
  <si>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</si>
  <si>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</si>
  <si>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</si>
  <si>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</si>
  <si>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</si>
  <si>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</si>
  <si>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</si>
  <si>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</si>
  <si>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</si>
  <si>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</si>
  <si>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</si>
  <si>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</si>
  <si>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</si>
  <si>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</si>
  <si>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</si>
  <si>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</si>
  <si>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</si>
  <si>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</si>
  <si>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</si>
  <si>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</si>
  <si>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</si>
  <si>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</si>
  <si>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</si>
  <si>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</si>
  <si>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</si>
  <si>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</si>
  <si>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</si>
  <si>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</si>
  <si>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</si>
  <si>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</si>
  <si>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</si>
  <si>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</si>
  <si>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</si>
  <si>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</si>
  <si>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</si>
  <si>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</si>
  <si>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</si>
  <si>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</si>
  <si>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</si>
  <si>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</si>
  <si>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</si>
  <si>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</si>
  <si>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</si>
  <si>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</si>
  <si>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</si>
  <si>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</si>
  <si>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</si>
  <si>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</si>
  <si>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</si>
  <si>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</si>
  <si>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</si>
  <si>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</si>
  <si>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</si>
  <si>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</si>
  <si>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</si>
  <si>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</si>
  <si>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</si>
  <si>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</si>
  <si>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</si>
  <si>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</si>
  <si>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</si>
  <si>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</si>
  <si>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</si>
  <si>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</si>
  <si>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</si>
  <si>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</si>
  <si>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</si>
  <si>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</si>
  <si>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</si>
  <si>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</si>
  <si>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</si>
  <si>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</si>
  <si>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</si>
  <si>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</si>
  <si>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</si>
  <si>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</si>
  <si>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</si>
  <si>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</si>
  <si>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</si>
  <si>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</si>
  <si>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</si>
  <si>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</si>
  <si>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</si>
  <si>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</si>
  <si>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</si>
  <si>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</si>
  <si>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</si>
  <si>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</si>
  <si>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</si>
  <si>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</si>
  <si>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</si>
  <si>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</si>
  <si>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</si>
  <si>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</si>
  <si>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</si>
  <si>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</si>
  <si>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</si>
  <si>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</si>
  <si>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</si>
  <si>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</si>
  <si>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</si>
  <si>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</si>
  <si>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</si>
  <si>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</si>
  <si>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</si>
  <si>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</si>
  <si>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</si>
  <si>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</si>
  <si>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</si>
  <si>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</si>
  <si>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</si>
  <si>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</si>
  <si>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</si>
  <si>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</si>
  <si>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</si>
  <si>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</si>
  <si>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</si>
  <si>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</si>
  <si>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</si>
  <si>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</si>
  <si>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</si>
  <si>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</si>
  <si>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</si>
  <si>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</si>
  <si>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</si>
  <si>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</si>
  <si>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</si>
  <si>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</si>
  <si>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</si>
  <si>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</si>
  <si>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</si>
  <si>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</si>
  <si>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</si>
  <si>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</si>
  <si>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</si>
  <si>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</si>
  <si>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</si>
  <si>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</si>
  <si>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</si>
  <si>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</si>
  <si>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</si>
  <si>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</si>
  <si>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</si>
  <si>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</si>
  <si>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</si>
  <si>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</si>
  <si>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</si>
  <si>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</si>
  <si>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</si>
  <si>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</si>
  <si>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</si>
  <si>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</si>
  <si>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</si>
  <si>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</si>
  <si>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</si>
  <si>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</si>
  <si>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</si>
  <si>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</si>
  <si>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</si>
  <si>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</si>
  <si>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</si>
  <si>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</si>
  <si>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</si>
  <si>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</si>
  <si>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</si>
  <si>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</si>
  <si>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</si>
  <si>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</si>
  <si>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</si>
  <si>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</si>
  <si>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</si>
  <si>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</si>
  <si>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</si>
  <si>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</si>
  <si>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</si>
  <si>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</si>
  <si>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</si>
  <si>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</si>
  <si>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</si>
  <si>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</si>
  <si>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</si>
  <si>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</si>
  <si>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</si>
  <si>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</si>
  <si>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</si>
  <si>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</si>
  <si>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</si>
  <si>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</si>
  <si>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</si>
  <si>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</si>
  <si>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</si>
  <si>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</si>
  <si>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</si>
  <si>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</si>
  <si>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</si>
  <si>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</si>
  <si>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</si>
  <si>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</si>
  <si>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</si>
  <si>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</si>
  <si>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</si>
  <si>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</si>
  <si>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</si>
  <si>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</si>
  <si>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</si>
  <si>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</si>
  <si>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</si>
  <si>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</si>
  <si>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</si>
  <si>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</si>
  <si>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</si>
  <si>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</si>
  <si>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</si>
  <si>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</si>
  <si>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</si>
  <si>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</si>
  <si>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</si>
  <si>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</si>
  <si>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</si>
  <si>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</si>
  <si>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</si>
  <si>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</si>
  <si>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</si>
  <si>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</si>
  <si>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</si>
  <si>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</si>
  <si>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</si>
  <si>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</si>
  <si>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</si>
  <si>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</si>
  <si>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</si>
  <si>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</si>
  <si>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</si>
  <si>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</si>
  <si>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</si>
  <si>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</si>
  <si>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</si>
  <si>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</si>
  <si>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</si>
  <si>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</si>
  <si>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</si>
  <si>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</si>
  <si>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</si>
  <si>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</si>
  <si>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</si>
  <si>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</si>
  <si>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</si>
  <si>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</si>
  <si>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</si>
  <si>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</si>
  <si>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</si>
  <si>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</si>
  <si>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</si>
  <si>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</si>
  <si>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</si>
  <si>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</si>
  <si>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</si>
  <si>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</si>
  <si>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</si>
  <si>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</si>
  <si>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</si>
  <si>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</si>
  <si>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</si>
  <si>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</si>
  <si>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</si>
  <si>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</si>
  <si>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</si>
  <si>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</si>
  <si>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</si>
  <si>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</si>
  <si>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</si>
  <si>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</si>
  <si>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</si>
  <si>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</si>
  <si>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</si>
  <si>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</si>
  <si>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</si>
  <si>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</si>
  <si>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</si>
  <si>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</si>
  <si>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</si>
  <si>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</si>
  <si>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</si>
  <si>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</si>
  <si>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</si>
  <si>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</si>
  <si>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</si>
  <si>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</si>
  <si>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</si>
  <si>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</si>
  <si>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</si>
  <si>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</si>
  <si>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</si>
  <si>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</si>
  <si>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</si>
  <si>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</si>
  <si>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</si>
  <si>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</si>
  <si>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</si>
  <si>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</si>
  <si>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</si>
  <si>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</si>
  <si>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</si>
  <si>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</si>
  <si>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</si>
  <si>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</si>
  <si>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</si>
  <si>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</si>
  <si>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</si>
  <si>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</si>
  <si>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</si>
  <si>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</si>
  <si>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</si>
  <si>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</si>
  <si>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</si>
  <si>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</si>
  <si>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</si>
  <si>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</si>
  <si>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</si>
  <si>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</si>
  <si>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</si>
  <si>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</si>
  <si>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</si>
  <si>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</si>
  <si>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</si>
  <si>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</si>
  <si>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</si>
  <si>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</si>
  <si>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</si>
  <si>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</si>
  <si>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</si>
  <si>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</si>
  <si>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</si>
  <si>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</si>
  <si>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</si>
  <si>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</si>
  <si>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</si>
  <si>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</si>
  <si>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</si>
  <si>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</si>
  <si>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</si>
  <si>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</si>
  <si>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</si>
  <si>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</si>
  <si>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</si>
  <si>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</si>
  <si>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</si>
  <si>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</si>
  <si>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</si>
  <si>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</si>
  <si>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</si>
  <si>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</si>
  <si>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</si>
  <si>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</si>
  <si>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</si>
  <si>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</si>
  <si>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</si>
  <si>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</si>
  <si>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</si>
  <si>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</si>
  <si>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</si>
  <si>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</si>
  <si>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</si>
  <si>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</si>
  <si>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</si>
  <si>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</si>
  <si>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</si>
  <si>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</si>
  <si>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</si>
  <si>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</si>
  <si>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</si>
  <si>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</si>
  <si>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</si>
  <si>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</si>
  <si>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</si>
  <si>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</si>
  <si>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</si>
  <si>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</si>
  <si>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</si>
  <si>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</si>
  <si>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</si>
  <si>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</si>
  <si>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</si>
  <si>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</si>
  <si>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</si>
  <si>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</si>
  <si>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</si>
  <si>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</si>
  <si>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</si>
  <si>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</si>
  <si>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</si>
  <si>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</si>
  <si>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</si>
  <si>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</si>
  <si>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</si>
  <si>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</si>
  <si>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</si>
  <si>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</si>
  <si>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</si>
  <si>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</si>
  <si>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</si>
  <si>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</si>
  <si>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</si>
  <si>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</si>
  <si>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</si>
  <si>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</si>
  <si>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</si>
  <si>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</si>
  <si>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</si>
  <si>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</si>
  <si>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</si>
  <si>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</si>
  <si>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</si>
  <si>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</si>
  <si>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</si>
  <si>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</si>
  <si>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</si>
  <si>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</si>
  <si>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</si>
  <si>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</si>
  <si>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</si>
  <si>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</si>
  <si>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</si>
  <si>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</si>
  <si>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</si>
  <si>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</si>
  <si>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</si>
  <si>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</si>
  <si>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</si>
  <si>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</si>
  <si>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</si>
  <si>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</si>
  <si>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</si>
  <si>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</si>
  <si>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</si>
  <si>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</si>
  <si>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</si>
  <si>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</si>
  <si>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</si>
  <si>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</si>
  <si>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</si>
  <si>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</si>
  <si>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</si>
  <si>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</si>
  <si>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</si>
  <si>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</si>
  <si>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</si>
  <si>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</si>
  <si>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</si>
  <si>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</si>
  <si>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</si>
  <si>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</si>
  <si>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</si>
  <si>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</si>
  <si>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</si>
  <si>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</si>
  <si>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</si>
  <si>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</si>
  <si>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</si>
  <si>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</si>
  <si>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</si>
  <si>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</si>
  <si>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</si>
  <si>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</si>
  <si>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</si>
  <si>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</si>
  <si>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</si>
  <si>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</si>
  <si>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</si>
  <si>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</si>
  <si>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</si>
  <si>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</si>
  <si>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</si>
  <si>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</si>
  <si>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</si>
  <si>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</si>
  <si>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</si>
  <si>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</si>
  <si>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</si>
  <si>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</si>
  <si>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</si>
  <si>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</si>
  <si>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</si>
  <si>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</si>
  <si>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</si>
  <si>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</si>
  <si>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</si>
  <si>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</si>
  <si>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</si>
  <si>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</si>
  <si>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</si>
  <si>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</si>
  <si>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</si>
  <si>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</si>
  <si>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</si>
  <si>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</si>
  <si>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</si>
  <si>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</si>
  <si>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</si>
  <si>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</si>
  <si>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</si>
  <si>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</si>
  <si>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</si>
  <si>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</si>
  <si>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</si>
  <si>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</si>
  <si>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</si>
  <si>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</si>
  <si>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</si>
  <si>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</si>
  <si>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</si>
  <si>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</si>
  <si>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</si>
  <si>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</si>
  <si>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</si>
  <si>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</si>
  <si>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</si>
  <si>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</si>
  <si>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</si>
  <si>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</si>
  <si>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</si>
  <si>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</si>
  <si>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</si>
  <si>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</si>
  <si>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</si>
  <si>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</si>
  <si>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</si>
  <si>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</si>
  <si>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</si>
  <si>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</si>
  <si>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</si>
  <si>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</si>
  <si>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</si>
  <si>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</si>
  <si>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</si>
  <si>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</si>
  <si>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</si>
  <si>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</si>
  <si>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</si>
  <si>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</si>
  <si>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</si>
  <si>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</si>
  <si>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</si>
  <si>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</si>
  <si>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</si>
  <si>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</si>
  <si>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</si>
  <si>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</si>
  <si>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</si>
  <si>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</si>
  <si>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</si>
  <si>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</si>
  <si>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</si>
  <si>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</si>
  <si>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</si>
  <si>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</si>
  <si>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</si>
  <si>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</si>
  <si>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</si>
  <si>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</si>
  <si>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</si>
  <si>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</si>
  <si>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</si>
  <si>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</si>
  <si>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</si>
  <si>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</si>
  <si>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</si>
  <si>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</si>
  <si>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</si>
  <si>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</si>
  <si>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</si>
  <si>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</si>
  <si>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</si>
  <si>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</si>
  <si>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</si>
  <si>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</si>
  <si>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</si>
  <si>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</si>
  <si>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</si>
  <si>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</si>
  <si>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</si>
  <si>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</si>
  <si>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</si>
  <si>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</si>
  <si>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</si>
  <si>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</si>
  <si>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</si>
  <si>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</si>
  <si>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</si>
  <si>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</si>
  <si>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</si>
  <si>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</si>
  <si>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</si>
  <si>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</si>
  <si>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</si>
  <si>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</si>
  <si>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</si>
  <si>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</si>
  <si>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</si>
  <si>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</si>
  <si>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</si>
  <si>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</si>
  <si>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</si>
  <si>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</si>
  <si>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</si>
  <si>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</si>
  <si>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</si>
  <si>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</si>
  <si>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</si>
  <si>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</si>
  <si>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</si>
  <si>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</si>
  <si>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</si>
  <si>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</si>
  <si>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</si>
  <si>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</si>
  <si>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</si>
  <si>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</si>
  <si>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</si>
  <si>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</si>
  <si>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</si>
  <si>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</si>
  <si>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</si>
  <si>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</si>
  <si>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</si>
  <si>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</si>
  <si>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</si>
  <si>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</si>
  <si>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</si>
  <si>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</si>
  <si>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</si>
  <si>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</si>
  <si>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</si>
  <si>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</si>
  <si>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</si>
  <si>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</si>
  <si>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</si>
  <si>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</si>
  <si>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</si>
  <si>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</si>
  <si>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</si>
  <si>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</si>
  <si>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</si>
  <si>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</si>
  <si>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</si>
  <si>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</si>
  <si>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</si>
  <si>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</si>
  <si>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</si>
  <si>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</si>
  <si>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</si>
  <si>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</si>
  <si>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</si>
  <si>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</si>
  <si>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</si>
  <si>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</si>
  <si>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</si>
  <si>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</si>
  <si>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</si>
  <si>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</si>
  <si>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</si>
  <si>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</si>
  <si>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</si>
  <si>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</si>
  <si>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</si>
  <si>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</si>
  <si>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</si>
  <si>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</si>
  <si>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</si>
  <si>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</si>
  <si>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</si>
  <si>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</si>
  <si>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</si>
  <si>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</si>
  <si>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</si>
  <si>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</si>
  <si>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</si>
  <si>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</si>
  <si>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</si>
  <si>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</si>
  <si>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</si>
  <si>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</si>
  <si>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</si>
  <si>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</si>
  <si>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</si>
  <si>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</si>
  <si>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</si>
  <si>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</si>
  <si>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</si>
  <si>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</si>
  <si>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</si>
  <si>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</si>
  <si>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</si>
  <si>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</si>
  <si>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</si>
  <si>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</si>
  <si>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</si>
  <si>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</si>
  <si>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</si>
  <si>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</si>
  <si>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</si>
  <si>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</si>
  <si>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</si>
  <si>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</si>
  <si>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</si>
  <si>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</si>
  <si>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</si>
  <si>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</si>
  <si>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</si>
  <si>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</si>
  <si>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</si>
  <si>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</si>
  <si>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</si>
  <si>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</si>
  <si>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</si>
  <si>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</si>
  <si>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</si>
  <si>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</si>
  <si>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</si>
  <si>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</si>
  <si>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</si>
  <si>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</si>
  <si>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</si>
  <si>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</si>
  <si>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</si>
  <si>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</si>
  <si>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</si>
  <si>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</si>
  <si>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</si>
  <si>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</si>
  <si>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</si>
  <si>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</si>
  <si>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</si>
  <si>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</si>
  <si>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</si>
  <si>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</si>
  <si>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</si>
  <si>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</si>
  <si>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</si>
  <si>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</si>
  <si>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</si>
  <si>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</si>
  <si>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</si>
  <si>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</si>
  <si>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</si>
  <si>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</si>
  <si>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</si>
  <si>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</si>
  <si>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</si>
  <si>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</si>
  <si>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</si>
  <si>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</si>
  <si>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</si>
  <si>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</si>
  <si>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</si>
  <si>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</si>
  <si>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</si>
  <si>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</si>
  <si>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</si>
  <si>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</si>
  <si>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</si>
  <si>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</si>
  <si>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</si>
  <si>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</si>
  <si>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</si>
  <si>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</si>
  <si>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</si>
  <si>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</si>
  <si>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</si>
  <si>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</si>
  <si>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</si>
  <si>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</si>
  <si>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</si>
  <si>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</si>
  <si>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</si>
  <si>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</si>
  <si>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</si>
  <si>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</si>
  <si>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</si>
  <si>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</si>
  <si>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</si>
  <si>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</si>
  <si>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</si>
  <si>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</si>
  <si>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</si>
  <si>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</si>
  <si>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</si>
  <si>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</si>
  <si>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</si>
  <si>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</si>
  <si>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</si>
  <si>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</si>
  <si>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</si>
  <si>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</si>
  <si>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</si>
  <si>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</si>
  <si>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</si>
  <si>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</si>
  <si>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</si>
  <si>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</si>
  <si>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</si>
  <si>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</si>
  <si>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</si>
  <si>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</si>
  <si>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</si>
  <si>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</si>
  <si>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</si>
  <si>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</si>
  <si>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</si>
  <si>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</si>
  <si>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</si>
  <si>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</si>
  <si>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</si>
  <si>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</si>
  <si>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</si>
  <si>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</si>
  <si>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</si>
  <si>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</si>
  <si>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</si>
  <si>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</si>
  <si>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</si>
  <si>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</si>
  <si>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</si>
  <si>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</si>
  <si>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</si>
  <si>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</si>
  <si>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</si>
  <si>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</si>
  <si>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</si>
  <si>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</si>
  <si>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</si>
  <si>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</si>
  <si>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</si>
  <si>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</si>
  <si>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</si>
  <si>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</si>
  <si>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</si>
  <si>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</si>
  <si>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</si>
  <si>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</si>
  <si>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</si>
  <si>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</si>
  <si>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</si>
  <si>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</si>
  <si>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</si>
  <si>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</si>
  <si>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</si>
  <si>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</si>
  <si>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</si>
  <si>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</si>
  <si>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</si>
  <si>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</si>
  <si>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</si>
  <si>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</si>
  <si>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</si>
  <si>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</si>
  <si>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</si>
  <si>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</si>
  <si>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</si>
  <si>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</si>
  <si>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</si>
  <si>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</si>
  <si>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</si>
  <si>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</si>
  <si>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</si>
  <si>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</si>
  <si>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</si>
  <si>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</si>
  <si>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</si>
  <si>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</si>
  <si>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</si>
  <si>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</si>
  <si>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</si>
  <si>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</si>
  <si>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</si>
  <si>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</si>
  <si>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</si>
  <si>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</si>
  <si>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</si>
  <si>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</si>
  <si>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</si>
  <si>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</si>
  <si>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</si>
  <si>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</si>
  <si>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</si>
  <si>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</si>
  <si>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</si>
  <si>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</si>
  <si>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</si>
  <si>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</si>
  <si>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</si>
  <si>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</si>
  <si>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</si>
  <si>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</si>
  <si>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</si>
  <si>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</si>
  <si>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</si>
  <si>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</si>
  <si>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</si>
  <si>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</si>
  <si>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</si>
  <si>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</si>
  <si>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</si>
  <si>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</si>
  <si>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</si>
  <si>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</si>
  <si>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</si>
  <si>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</si>
  <si>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</si>
  <si>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</si>
  <si>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</si>
  <si>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</si>
  <si>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</si>
  <si>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</si>
  <si>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</si>
  <si>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</si>
  <si>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</si>
  <si>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</si>
  <si>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</si>
  <si>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</si>
  <si>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</si>
  <si>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</si>
  <si>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</si>
  <si>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</si>
  <si>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</si>
  <si>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</si>
  <si>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</si>
  <si>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</si>
  <si>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</si>
  <si>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</si>
  <si>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</si>
  <si>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</si>
  <si>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</si>
  <si>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</si>
  <si>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</si>
  <si>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</si>
  <si>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</si>
  <si>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</si>
  <si>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</si>
  <si>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</si>
  <si>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</si>
  <si>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</si>
  <si>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</si>
  <si>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</si>
  <si>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</si>
  <si>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</si>
  <si>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</si>
  <si>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</si>
  <si>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</si>
  <si>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</si>
  <si>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</si>
  <si>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</si>
  <si>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</si>
  <si>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</si>
  <si>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</si>
  <si>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</si>
  <si>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</si>
  <si>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</si>
  <si>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</si>
  <si>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</si>
  <si>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</si>
  <si>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</si>
  <si>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</si>
  <si>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</si>
  <si>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</si>
  <si>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</si>
  <si>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</si>
  <si>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</si>
  <si>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</si>
  <si>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</si>
  <si>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</si>
  <si>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</si>
  <si>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</si>
  <si>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</si>
  <si>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</si>
  <si>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</si>
  <si>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</si>
  <si>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</si>
  <si>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</si>
  <si>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</si>
  <si>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</si>
  <si>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</si>
  <si>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</si>
  <si>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</si>
  <si>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</si>
  <si>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</si>
  <si>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</si>
  <si>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</si>
  <si>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</si>
  <si>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</si>
  <si>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</si>
  <si>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</si>
  <si>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</si>
  <si>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</si>
  <si>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</si>
  <si>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</si>
  <si>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</si>
  <si>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</si>
  <si>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</si>
  <si>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</si>
  <si>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</si>
  <si>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</si>
  <si>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</si>
  <si>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</si>
  <si>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</si>
  <si>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</si>
  <si>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</si>
  <si>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</si>
  <si>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</si>
  <si>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</si>
  <si>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</si>
  <si>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</si>
  <si>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</si>
  <si>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</si>
  <si>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</si>
  <si>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</si>
  <si>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</si>
  <si>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</si>
  <si>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</si>
  <si>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</si>
  <si>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</si>
  <si>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</si>
  <si>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</si>
  <si>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</si>
  <si>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</si>
  <si>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</si>
  <si>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</si>
  <si>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</si>
  <si>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</si>
  <si>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</si>
  <si>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</si>
  <si>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</si>
  <si>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</si>
  <si>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</si>
  <si>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</si>
  <si>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</si>
  <si>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</si>
  <si>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</si>
  <si>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</si>
  <si>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</si>
  <si>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</si>
  <si>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</si>
  <si>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</si>
  <si>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</si>
  <si>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</si>
  <si>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</si>
  <si>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</si>
  <si>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</si>
  <si>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</si>
  <si>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</si>
  <si>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</si>
  <si>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</si>
  <si>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</si>
  <si>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</si>
  <si>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</si>
  <si>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</si>
  <si>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</si>
  <si>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</si>
  <si>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</si>
  <si>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</si>
  <si>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</si>
  <si>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</si>
  <si>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</si>
  <si>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</si>
  <si>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</si>
  <si>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</si>
  <si>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</si>
  <si>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</si>
  <si>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</si>
  <si>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</si>
  <si>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</si>
  <si>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</si>
  <si>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</si>
  <si>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</si>
  <si>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</si>
  <si>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</si>
  <si>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</si>
  <si>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</si>
  <si>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</si>
  <si>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</si>
  <si>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</si>
  <si>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</si>
  <si>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</si>
  <si>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</si>
  <si>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</si>
  <si>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</si>
  <si>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</si>
  <si>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</si>
  <si>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</si>
  <si>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</si>
  <si>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</si>
  <si>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</si>
  <si>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</si>
  <si>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</si>
  <si>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</si>
  <si>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</si>
  <si>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</si>
  <si>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</si>
  <si>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</si>
  <si>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</si>
  <si>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</si>
  <si>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</si>
  <si>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</si>
  <si>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</si>
  <si>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</si>
  <si>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</si>
  <si>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</si>
  <si>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</si>
  <si>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</si>
  <si>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</si>
  <si>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</si>
  <si>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</si>
  <si>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</si>
  <si>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</si>
  <si>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</si>
  <si>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</si>
  <si>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</si>
  <si>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</si>
  <si>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</si>
  <si>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</si>
  <si>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</si>
  <si>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</si>
  <si>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</si>
  <si>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</si>
  <si>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</si>
  <si>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</si>
  <si>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</si>
  <si>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</si>
  <si>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</si>
  <si>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</si>
  <si>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</si>
  <si>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</si>
  <si>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</si>
  <si>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</si>
  <si>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</si>
  <si>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</si>
  <si>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</si>
  <si>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</si>
  <si>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</si>
  <si>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</si>
  <si>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</si>
  <si>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</si>
  <si>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</si>
  <si>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</si>
  <si>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</si>
  <si>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</si>
  <si>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</si>
  <si>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</si>
  <si>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</si>
  <si>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</si>
  <si>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</si>
  <si>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</si>
  <si>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</si>
  <si>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</si>
  <si>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</si>
  <si>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</si>
  <si>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</si>
  <si>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</si>
  <si>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</si>
  <si>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</si>
  <si>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</si>
  <si>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</si>
  <si>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</si>
  <si>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</si>
  <si>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</si>
  <si>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</si>
  <si>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</si>
  <si>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</si>
  <si>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</si>
  <si>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</si>
  <si>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</si>
  <si>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</si>
  <si>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</si>
  <si>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</si>
  <si>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</si>
  <si>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</si>
  <si>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</si>
  <si>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</si>
  <si>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</si>
  <si>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</si>
  <si>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</si>
  <si>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</si>
  <si>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</si>
  <si>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</si>
  <si>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</si>
  <si>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</si>
  <si>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</si>
  <si>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</si>
  <si>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</si>
  <si>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</si>
  <si>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</si>
  <si>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</si>
  <si>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</si>
  <si>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</si>
  <si>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</si>
  <si>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</si>
  <si>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</si>
  <si>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</si>
  <si>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</si>
  <si>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</si>
  <si>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</si>
  <si>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</si>
  <si>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</si>
  <si>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</si>
  <si>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</si>
  <si>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</si>
  <si>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</si>
  <si>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</si>
  <si>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</si>
  <si>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</si>
  <si>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</si>
  <si>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</si>
  <si>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</si>
  <si>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</si>
  <si>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</si>
  <si>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</si>
  <si>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</si>
  <si>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</si>
  <si>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</si>
  <si>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</si>
  <si>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</si>
  <si>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</si>
  <si>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</si>
  <si>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</si>
  <si>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</si>
  <si>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</si>
  <si>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</si>
  <si>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</si>
  <si>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</si>
  <si>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</si>
  <si>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</si>
  <si>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</si>
  <si>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</si>
  <si>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</si>
  <si>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</si>
  <si>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</si>
  <si>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</si>
  <si>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</si>
  <si>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</si>
  <si>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</si>
  <si>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</si>
  <si>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</si>
  <si>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</si>
  <si>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</si>
  <si>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</si>
  <si>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</si>
  <si>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</si>
  <si>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</si>
  <si>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</si>
  <si>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</si>
  <si>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</si>
  <si>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</si>
  <si>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</si>
  <si>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</si>
  <si>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</si>
  <si>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</si>
  <si>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</si>
  <si>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</si>
  <si>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</si>
  <si>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</si>
  <si>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</si>
  <si>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</si>
  <si>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</si>
  <si>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</si>
  <si>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</si>
  <si>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</si>
  <si>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</si>
  <si>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</si>
  <si>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</si>
  <si>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</si>
  <si>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</si>
  <si>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</si>
  <si>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</si>
  <si>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</si>
  <si>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</si>
  <si>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</si>
  <si>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</si>
  <si>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</si>
  <si>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</si>
  <si>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</si>
  <si>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</si>
  <si>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</si>
  <si>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</si>
  <si>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</si>
  <si>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</si>
  <si>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</si>
  <si>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</si>
  <si>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</si>
  <si>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</si>
  <si>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</si>
  <si>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</si>
  <si>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</si>
  <si>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</si>
  <si>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</si>
  <si>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</si>
  <si>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</si>
  <si>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</si>
  <si>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</si>
  <si>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</si>
  <si>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</si>
  <si>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</si>
  <si>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</si>
  <si>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</si>
  <si>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</si>
  <si>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</si>
  <si>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</si>
  <si>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</si>
  <si>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</si>
  <si>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</si>
  <si>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</si>
  <si>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</si>
  <si>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</si>
  <si>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</si>
  <si>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</si>
  <si>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</si>
  <si>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</si>
  <si>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</si>
  <si>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</si>
  <si>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</si>
  <si>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</si>
  <si>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</si>
  <si>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</si>
  <si>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</si>
  <si>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</si>
  <si>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</si>
  <si>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</si>
  <si>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</si>
  <si>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</si>
  <si>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</si>
  <si>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</si>
  <si>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</si>
  <si>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</si>
  <si>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</si>
  <si>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</si>
  <si>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</si>
  <si>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</si>
  <si>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</si>
  <si>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</si>
  <si>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</si>
  <si>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</si>
  <si>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</si>
  <si>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</si>
  <si>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</si>
  <si>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</si>
  <si>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</si>
  <si>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</si>
  <si>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</si>
  <si>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</si>
  <si>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</si>
  <si>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</si>
  <si>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</si>
  <si>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</si>
  <si>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</si>
  <si>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</si>
  <si>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</si>
  <si>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</si>
  <si>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</si>
  <si>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</si>
  <si>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</si>
  <si>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</si>
  <si>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</si>
  <si>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</si>
  <si>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</si>
  <si>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</si>
  <si>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</si>
  <si>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</si>
  <si>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</si>
  <si>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</si>
  <si>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</si>
  <si>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</si>
  <si>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</si>
  <si>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</si>
  <si>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</si>
  <si>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</si>
  <si>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</si>
  <si>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</si>
  <si>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</si>
  <si>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</si>
  <si>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</si>
  <si>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</si>
  <si>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</si>
  <si>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</si>
  <si>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</si>
  <si>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</si>
  <si>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</si>
  <si>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</si>
  <si>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</si>
  <si>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</si>
  <si>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</si>
  <si>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</si>
  <si>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</si>
  <si>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</si>
  <si>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</si>
  <si>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</si>
  <si>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</si>
  <si>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</si>
  <si>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</si>
  <si>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</si>
  <si>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</si>
  <si>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</si>
  <si>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</si>
  <si>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</si>
  <si>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</si>
  <si>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</si>
  <si>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</si>
  <si>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</si>
  <si>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</si>
  <si>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</si>
  <si>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</si>
  <si>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</si>
  <si>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</si>
  <si>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</si>
  <si>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</si>
  <si>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</si>
  <si>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</si>
  <si>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</si>
  <si>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</si>
  <si>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</si>
  <si>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</si>
  <si>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</si>
  <si>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</si>
  <si>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</si>
  <si>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</si>
  <si>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</si>
  <si>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</si>
  <si>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</si>
  <si>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</si>
  <si>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</si>
  <si>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</si>
  <si>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</si>
  <si>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</si>
  <si>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</si>
  <si>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</si>
  <si>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</si>
  <si>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</si>
  <si>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</si>
  <si>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</si>
  <si>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</si>
  <si>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</si>
  <si>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</si>
  <si>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</si>
  <si>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</si>
  <si>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</si>
  <si>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</si>
  <si>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</si>
  <si>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</si>
  <si>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</si>
  <si>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</si>
  <si>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</si>
  <si>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</si>
  <si>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</si>
  <si>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</si>
  <si>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</si>
  <si>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</si>
  <si>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</si>
  <si>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</si>
  <si>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</si>
  <si>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</si>
  <si>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</si>
  <si>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</si>
  <si>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</si>
  <si>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</si>
  <si>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</si>
  <si>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</si>
  <si>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</si>
  <si>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</si>
  <si>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</si>
  <si>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</si>
  <si>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</si>
  <si>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</si>
  <si>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</si>
  <si>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</si>
  <si>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</si>
  <si>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</si>
  <si>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</si>
  <si>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</si>
  <si>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</si>
  <si>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</si>
  <si>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</si>
  <si>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</si>
  <si>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</si>
  <si>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</si>
  <si>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</si>
  <si>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</si>
  <si>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</si>
  <si>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</si>
  <si>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</si>
  <si>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</si>
  <si>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</si>
  <si>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</si>
  <si>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</si>
  <si>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</si>
  <si>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</si>
  <si>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</si>
  <si>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</si>
  <si>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</si>
  <si>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</si>
  <si>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</si>
  <si>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</si>
  <si>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</si>
  <si>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</si>
  <si>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</si>
  <si>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</si>
  <si>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</si>
  <si>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</si>
  <si>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</si>
  <si>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</si>
  <si>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</si>
  <si>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</si>
  <si>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</si>
  <si>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</si>
  <si>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</si>
  <si>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</si>
  <si>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</si>
  <si>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</si>
  <si>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</si>
  <si>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</si>
  <si>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</si>
  <si>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</si>
  <si>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</si>
  <si>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</si>
  <si>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</si>
  <si>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</si>
  <si>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</si>
  <si>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</si>
  <si>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</si>
  <si>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</si>
  <si>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</si>
  <si>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</si>
  <si>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</si>
  <si>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</si>
  <si>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</si>
  <si>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</si>
  <si>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</si>
  <si>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</si>
  <si>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</si>
  <si>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</si>
  <si>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</si>
  <si>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</si>
  <si>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</si>
  <si>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</si>
  <si>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</si>
  <si>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</si>
  <si>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</si>
  <si>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</si>
  <si>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</si>
  <si>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</si>
  <si>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</si>
  <si>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</si>
  <si>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</si>
  <si>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</si>
  <si>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</si>
  <si>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</si>
  <si>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</si>
  <si>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</si>
  <si>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</si>
  <si>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</si>
  <si>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</si>
  <si>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</si>
  <si>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</si>
  <si>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</si>
  <si>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</si>
  <si>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</si>
  <si>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</si>
  <si>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</si>
  <si>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</si>
  <si>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</si>
  <si>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</si>
  <si>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</si>
  <si>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</si>
  <si>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</si>
  <si>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</si>
  <si>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</si>
  <si>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</si>
  <si>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</si>
  <si>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</si>
  <si>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</si>
  <si>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</si>
  <si>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</si>
  <si>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</si>
  <si>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</si>
  <si>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</si>
  <si>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</si>
  <si>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</si>
  <si>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</si>
  <si>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</si>
  <si>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</si>
  <si>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</si>
  <si>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</si>
  <si>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</si>
  <si>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</si>
  <si>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</si>
  <si>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</si>
  <si>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</si>
  <si>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</si>
  <si>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</si>
  <si>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</si>
  <si>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</si>
  <si>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</si>
  <si>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</si>
  <si>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</si>
  <si>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</si>
  <si>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</si>
  <si>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</si>
  <si>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</si>
  <si>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</si>
  <si>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</si>
  <si>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</si>
  <si>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</si>
  <si>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</si>
  <si>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</si>
  <si>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</si>
  <si>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</si>
  <si>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</si>
  <si>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</si>
  <si>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</si>
  <si>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</si>
  <si>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</si>
  <si>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</si>
  <si>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</si>
  <si>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</si>
  <si>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</si>
  <si>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</si>
  <si>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</si>
  <si>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</si>
  <si>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</si>
  <si>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</si>
  <si>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</si>
  <si>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</si>
  <si>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</si>
  <si>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</si>
  <si>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</si>
  <si>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</si>
  <si>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</si>
  <si>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</si>
  <si>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</si>
  <si>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</si>
  <si>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</si>
  <si>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</si>
  <si>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</si>
  <si>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</si>
  <si>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</si>
  <si>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</si>
  <si>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</si>
  <si>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</si>
  <si>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</si>
  <si>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</si>
  <si>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</si>
  <si>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</si>
  <si>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</si>
  <si>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</si>
  <si>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</si>
  <si>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</si>
  <si>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</si>
  <si>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</si>
  <si>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</si>
  <si>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</si>
  <si>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</si>
  <si>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</si>
  <si>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</si>
  <si>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</si>
  <si>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</si>
  <si>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</si>
  <si>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</si>
  <si>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</si>
  <si>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</si>
  <si>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</si>
  <si>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</si>
  <si>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</si>
  <si>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</si>
  <si>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</si>
  <si>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</si>
  <si>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</si>
  <si>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</si>
  <si>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</si>
  <si>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</si>
  <si>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</si>
  <si>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</si>
  <si>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</si>
  <si>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</si>
  <si>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</si>
  <si>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</si>
  <si>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</si>
  <si>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</si>
  <si>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</si>
  <si>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</si>
  <si>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</si>
  <si>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</si>
  <si>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</si>
  <si>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</si>
  <si>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</si>
  <si>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</si>
  <si>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</si>
  <si>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</si>
  <si>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</si>
  <si>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</si>
  <si>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</si>
  <si>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</si>
  <si>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</si>
  <si>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</si>
  <si>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</si>
  <si>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</si>
  <si>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</si>
  <si>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</si>
  <si>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</si>
  <si>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</si>
  <si>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</si>
  <si>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</si>
  <si>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</si>
  <si>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</si>
  <si>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</si>
  <si>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</si>
  <si>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</si>
  <si>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</si>
  <si>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</si>
  <si>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</si>
  <si>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</si>
  <si>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</si>
  <si>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</si>
  <si>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</si>
  <si>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</si>
  <si>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</si>
  <si>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</si>
  <si>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</si>
  <si>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</si>
  <si>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</si>
  <si>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</si>
  <si>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</si>
  <si>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</si>
  <si>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</si>
  <si>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</si>
  <si>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</si>
  <si>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</si>
  <si>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</si>
  <si>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</si>
  <si>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</si>
  <si>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</si>
  <si>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</si>
  <si>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</si>
  <si>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</si>
  <si>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</si>
  <si>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</si>
  <si>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</si>
  <si>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</si>
  <si>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</si>
  <si>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</si>
  <si>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</si>
  <si>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</si>
  <si>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</si>
  <si>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</si>
  <si>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</si>
  <si>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</si>
  <si>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</si>
  <si>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</si>
  <si>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</si>
  <si>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</si>
  <si>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</si>
  <si>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</si>
  <si>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</si>
  <si>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</si>
  <si>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</si>
  <si>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</si>
  <si>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</si>
  <si>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</si>
  <si>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</si>
  <si>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</si>
  <si>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</si>
  <si>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</si>
  <si>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</si>
  <si>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</si>
  <si>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</si>
  <si>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</si>
  <si>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</si>
  <si>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</si>
  <si>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</si>
  <si>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</si>
  <si>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</si>
  <si>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</si>
  <si>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</si>
  <si>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</si>
  <si>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</si>
  <si>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</si>
  <si>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</si>
  <si>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</si>
  <si>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</si>
  <si>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</si>
  <si>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</si>
  <si>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</si>
  <si>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</si>
  <si>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</si>
  <si>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</si>
  <si>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</si>
  <si>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</si>
  <si>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</si>
  <si>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</si>
  <si>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</si>
  <si>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</si>
  <si>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</si>
  <si>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</si>
  <si>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</si>
  <si>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</si>
  <si>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</si>
  <si>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</si>
  <si>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</si>
  <si>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</si>
  <si>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</si>
  <si>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</si>
  <si>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</si>
  <si>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</si>
  <si>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</si>
  <si>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</si>
  <si>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</si>
  <si>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</si>
  <si>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</si>
  <si>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</si>
  <si>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</si>
  <si>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</si>
  <si>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</si>
  <si>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</si>
  <si>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</si>
  <si>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</si>
  <si>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</si>
  <si>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</si>
  <si>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</si>
  <si>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</si>
  <si>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</si>
  <si>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</si>
  <si>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</si>
  <si>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</si>
  <si>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</si>
  <si>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</si>
  <si>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</si>
  <si>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</si>
  <si>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</si>
  <si>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</si>
  <si>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</si>
  <si>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</si>
  <si>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</si>
  <si>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</si>
  <si>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</si>
  <si>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</si>
  <si>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</si>
  <si>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</si>
  <si>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</si>
  <si>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</si>
  <si>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</si>
  <si>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</si>
  <si>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</si>
  <si>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</si>
  <si>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</si>
  <si>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</si>
  <si>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</si>
  <si>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</si>
  <si>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</si>
  <si>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</si>
  <si>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</si>
  <si>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</si>
  <si>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</si>
  <si>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</si>
  <si>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</si>
  <si>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</si>
  <si>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</si>
  <si>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</si>
  <si>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</si>
  <si>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</si>
  <si>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</si>
  <si>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</si>
  <si>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</si>
  <si>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</si>
  <si>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</si>
  <si>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</si>
  <si>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</si>
  <si>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</si>
  <si>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</si>
  <si>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</si>
  <si>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</si>
  <si>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</si>
  <si>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</si>
  <si>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</si>
  <si>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</si>
  <si>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</si>
  <si>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</si>
  <si>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</si>
  <si>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</si>
  <si>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</si>
  <si>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</si>
  <si>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</si>
  <si>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</si>
  <si>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</si>
  <si>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</si>
  <si>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</si>
  <si>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</si>
  <si>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</si>
  <si>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</si>
  <si>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</si>
  <si>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</si>
  <si>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</si>
  <si>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</si>
  <si>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</si>
  <si>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</si>
  <si>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</si>
  <si>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</si>
  <si>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</si>
  <si>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</si>
  <si>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</si>
  <si>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</si>
  <si>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</si>
  <si>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</si>
  <si>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</si>
  <si>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</si>
  <si>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</si>
  <si>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</si>
  <si>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</si>
  <si>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</si>
  <si>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</si>
  <si>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</si>
  <si>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</si>
  <si>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</si>
  <si>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</si>
  <si>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</si>
  <si>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</si>
  <si>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</si>
  <si>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</si>
  <si>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</si>
  <si>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</si>
  <si>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</si>
  <si>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</si>
  <si>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</si>
  <si>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</si>
  <si>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</si>
  <si>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</si>
  <si>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</si>
  <si>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</si>
  <si>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</si>
  <si>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</si>
  <si>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</si>
  <si>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</si>
  <si>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</si>
  <si>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</si>
  <si>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</si>
  <si>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</si>
  <si>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</si>
  <si>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</si>
  <si>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</si>
  <si>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</si>
  <si>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</si>
  <si>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</si>
  <si>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</si>
  <si>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</si>
  <si>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</si>
  <si>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</si>
  <si>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</si>
  <si>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</si>
  <si>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</si>
  <si>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</si>
  <si>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</si>
  <si>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</si>
  <si>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</si>
  <si>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</si>
  <si>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</si>
  <si>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</si>
  <si>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</si>
  <si>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</si>
  <si>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</si>
  <si>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</si>
  <si>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</si>
  <si>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</si>
  <si>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</si>
  <si>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</si>
  <si>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</si>
  <si>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</si>
  <si>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</si>
  <si>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</si>
  <si>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</si>
  <si>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</si>
  <si>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</si>
  <si>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</si>
  <si>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</si>
  <si>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</si>
  <si>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</si>
  <si>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</si>
  <si>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</si>
  <si>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</si>
  <si>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</si>
  <si>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</si>
  <si>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</si>
  <si>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</si>
  <si>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</si>
  <si>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</si>
  <si>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</si>
  <si>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</si>
  <si>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</si>
  <si>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</si>
  <si>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</si>
  <si>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</si>
  <si>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</si>
  <si>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</si>
  <si>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</si>
  <si>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</si>
  <si>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</si>
  <si>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</si>
  <si>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</si>
  <si>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</si>
  <si>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</si>
  <si>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</si>
  <si>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</si>
  <si>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</si>
  <si>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</si>
  <si>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</si>
  <si>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</si>
  <si>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</si>
  <si>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</si>
  <si>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</si>
  <si>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</si>
  <si>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</si>
  <si>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</si>
  <si>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</si>
  <si>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</si>
  <si>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</si>
  <si>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</si>
  <si>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</si>
  <si>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</si>
  <si>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</si>
  <si>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</si>
  <si>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</si>
  <si>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</si>
  <si>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</si>
  <si>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</si>
  <si>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</si>
  <si>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</si>
  <si>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</si>
  <si>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</si>
  <si>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</si>
  <si>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</si>
  <si>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</si>
  <si>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</si>
  <si>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</si>
  <si>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</si>
  <si>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</si>
  <si>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</si>
  <si>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</si>
  <si>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</si>
  <si>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</si>
  <si>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</si>
  <si>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</si>
  <si>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</si>
  <si>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</si>
  <si>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</si>
  <si>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</si>
  <si>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</si>
  <si>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</si>
  <si>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</si>
  <si>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</si>
  <si>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</si>
  <si>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</si>
  <si>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</si>
  <si>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</si>
  <si>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</si>
  <si>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</si>
  <si>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</si>
  <si>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</si>
  <si>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</si>
  <si>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</si>
  <si>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</si>
  <si>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</si>
  <si>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</si>
  <si>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</si>
  <si>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</si>
  <si>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</si>
  <si>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</si>
  <si>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</si>
  <si>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</si>
  <si>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</si>
  <si>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</si>
  <si>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</si>
  <si>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</si>
  <si>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</si>
  <si>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</si>
  <si>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</si>
  <si>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</si>
  <si>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</si>
  <si>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</si>
  <si>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</si>
  <si>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</si>
  <si>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</si>
  <si>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</si>
  <si>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</si>
  <si>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</si>
  <si>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</si>
  <si>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</si>
  <si>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</si>
  <si>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</si>
  <si>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</si>
  <si>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</si>
  <si>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</si>
  <si>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</si>
  <si>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</si>
  <si>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</si>
  <si>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</si>
  <si>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</si>
  <si>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</si>
  <si>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</si>
  <si>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</si>
  <si>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</si>
  <si>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</si>
  <si>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</si>
  <si>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</si>
  <si>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</si>
  <si>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</si>
  <si>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</si>
  <si>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</si>
  <si>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</si>
  <si>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</si>
  <si>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</si>
  <si>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</si>
  <si>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</si>
  <si>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</si>
  <si>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</si>
  <si>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</si>
  <si>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</si>
  <si>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</si>
  <si>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</si>
  <si>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</si>
  <si>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</si>
  <si>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</si>
  <si>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</si>
  <si>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</si>
  <si>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</si>
  <si>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</si>
  <si>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</si>
  <si>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</si>
  <si>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</si>
  <si>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</si>
  <si>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</si>
  <si>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</si>
  <si>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</si>
  <si>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</si>
  <si>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</si>
  <si>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</si>
  <si>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</si>
  <si>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</si>
  <si>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</si>
  <si>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</si>
  <si>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</si>
  <si>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</si>
  <si>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</si>
  <si>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</si>
  <si>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</si>
  <si>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</si>
  <si>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</si>
  <si>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</si>
  <si>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</si>
  <si>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</si>
  <si>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</si>
  <si>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</si>
  <si>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</si>
  <si>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</si>
  <si>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</si>
  <si>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</si>
  <si>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</si>
  <si>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</si>
  <si>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</si>
  <si>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</si>
  <si>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</si>
  <si>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</si>
  <si>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</si>
  <si>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</si>
  <si>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</si>
  <si>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</si>
  <si>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</si>
  <si>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</si>
  <si>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</si>
  <si>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</si>
  <si>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</si>
  <si>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</si>
  <si>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</si>
  <si>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</si>
  <si>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</si>
  <si>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</si>
  <si>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</si>
  <si>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</si>
  <si>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</si>
  <si>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</si>
  <si>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</si>
  <si>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</si>
  <si>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</si>
  <si>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</si>
  <si>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</si>
  <si>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</si>
  <si>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</si>
  <si>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</si>
  <si>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</si>
  <si>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</si>
  <si>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</si>
  <si>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</si>
  <si>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</si>
  <si>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</si>
  <si>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</si>
  <si>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</si>
  <si>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</si>
  <si>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</si>
  <si>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</si>
  <si>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</si>
  <si>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</si>
  <si>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</si>
  <si>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</si>
  <si>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</si>
  <si>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</si>
  <si>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</si>
  <si>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</si>
  <si>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</si>
  <si>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</si>
  <si>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</si>
  <si>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</si>
  <si>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</si>
  <si>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</si>
  <si>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</si>
  <si>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</si>
  <si>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</si>
  <si>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</si>
  <si>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</si>
  <si>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</si>
  <si>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</si>
  <si>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</si>
  <si>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</si>
  <si>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</si>
  <si>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</si>
  <si>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</si>
  <si>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</si>
  <si>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</si>
  <si>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</si>
  <si>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</si>
  <si>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</si>
  <si>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</si>
  <si>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</si>
  <si>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</si>
  <si>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</si>
  <si>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</si>
  <si>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</si>
  <si>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</si>
  <si>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</si>
  <si>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</si>
  <si>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</si>
  <si>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</si>
  <si>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</si>
  <si>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</si>
  <si>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</si>
  <si>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</si>
  <si>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</si>
  <si>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</si>
  <si>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</si>
  <si>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</si>
  <si>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</si>
  <si>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</si>
  <si>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</si>
  <si>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</si>
  <si>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</si>
  <si>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</si>
  <si>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</si>
  <si>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</si>
  <si>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</si>
  <si>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</si>
  <si>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</si>
  <si>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</si>
  <si>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</si>
  <si>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</si>
  <si>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</si>
  <si>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</si>
  <si>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</si>
  <si>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</si>
  <si>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</si>
  <si>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</si>
  <si>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</si>
  <si>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</si>
  <si>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</si>
  <si>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</si>
  <si>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</si>
  <si>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</si>
  <si>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</si>
  <si>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</si>
  <si>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</si>
  <si>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</si>
  <si>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</si>
  <si>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</si>
  <si>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</si>
  <si>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</si>
  <si>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</si>
  <si>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</si>
  <si>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</si>
  <si>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</si>
  <si>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</si>
  <si>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</si>
  <si>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</si>
  <si>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</si>
  <si>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</si>
  <si>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</si>
  <si>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</si>
  <si>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</si>
  <si>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</si>
  <si>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</si>
  <si>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</si>
  <si>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</si>
  <si>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</si>
  <si>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</si>
  <si>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</si>
  <si>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</si>
  <si>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</si>
  <si>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</si>
  <si>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</si>
  <si>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</si>
  <si>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</si>
  <si>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</si>
  <si>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</si>
  <si>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</si>
  <si>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</si>
  <si>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</si>
  <si>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</si>
  <si>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</si>
  <si>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</si>
  <si>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</si>
  <si>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</si>
  <si>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</si>
  <si>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</si>
  <si>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</si>
  <si>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</si>
  <si>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</si>
  <si>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</si>
  <si>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</si>
  <si>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</si>
  <si>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</si>
  <si>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</si>
  <si>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</si>
  <si>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</si>
  <si>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</si>
  <si>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</si>
  <si>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</si>
  <si>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</si>
  <si>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</si>
  <si>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</si>
  <si>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</si>
  <si>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</si>
  <si>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</si>
  <si>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</si>
  <si>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</si>
  <si>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</si>
  <si>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</si>
  <si>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</si>
  <si>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</si>
  <si>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</si>
  <si>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</si>
  <si>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</si>
  <si>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</si>
  <si>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</si>
  <si>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</si>
  <si>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</si>
  <si>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</si>
  <si>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</si>
  <si>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</si>
  <si>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</si>
  <si>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</si>
  <si>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</si>
  <si>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</si>
  <si>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</si>
  <si>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</si>
  <si>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</si>
  <si>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</si>
  <si>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</si>
  <si>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</si>
  <si>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</si>
  <si>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</si>
  <si>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</si>
  <si>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</si>
  <si>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</si>
  <si>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</si>
  <si>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</si>
  <si>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</si>
  <si>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</si>
  <si>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</si>
  <si>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</si>
  <si>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</si>
  <si>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</si>
  <si>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</si>
  <si>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</si>
  <si>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</si>
  <si>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</si>
  <si>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</si>
  <si>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</si>
  <si>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</si>
  <si>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</si>
  <si>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</si>
  <si>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</si>
  <si>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</si>
  <si>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</si>
  <si>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</si>
  <si>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</si>
  <si>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</si>
  <si>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</si>
  <si>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</si>
  <si>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</si>
  <si>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</si>
  <si>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</si>
  <si>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</si>
  <si>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</si>
  <si>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</si>
  <si>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</si>
  <si>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</si>
  <si>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</si>
  <si>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</si>
  <si>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</si>
  <si>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</si>
  <si>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</si>
  <si>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</si>
  <si>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</si>
  <si>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</si>
  <si>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</si>
  <si>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</si>
  <si>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</si>
  <si>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</si>
  <si>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</si>
  <si>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</si>
  <si>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</si>
  <si>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</si>
  <si>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</si>
  <si>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</si>
  <si>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</si>
  <si>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</si>
  <si>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</si>
  <si>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</si>
  <si>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</si>
  <si>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</si>
  <si>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</si>
  <si>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</si>
  <si>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</si>
  <si>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</si>
  <si>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</si>
  <si>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</si>
  <si>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</si>
  <si>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</si>
  <si>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</si>
  <si>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</si>
  <si>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</si>
  <si>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</si>
  <si>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</si>
  <si>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</si>
  <si>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</si>
  <si>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</si>
  <si>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</si>
  <si>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</si>
  <si>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</si>
  <si>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</si>
  <si>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</si>
  <si>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</si>
  <si>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</si>
  <si>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</si>
  <si>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</si>
  <si>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</si>
  <si>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</si>
  <si>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</si>
  <si>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</si>
  <si>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</si>
  <si>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</si>
  <si>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</si>
  <si>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</si>
  <si>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</si>
  <si>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</si>
  <si>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</si>
  <si>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</si>
  <si>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</si>
  <si>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</si>
  <si>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</si>
  <si>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</si>
  <si>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</si>
  <si>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</si>
  <si>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</si>
  <si>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</si>
  <si>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</si>
  <si>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</si>
  <si>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</si>
  <si>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</si>
  <si>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</si>
  <si>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</si>
  <si>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</si>
  <si>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</si>
  <si>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</si>
  <si>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</si>
  <si>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</si>
  <si>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</si>
  <si>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</si>
  <si>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</si>
  <si>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</si>
  <si>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</si>
  <si>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</si>
  <si>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</si>
  <si>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</si>
  <si>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</si>
  <si>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</si>
  <si>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</si>
  <si>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</si>
  <si>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</si>
  <si>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</si>
  <si>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</si>
  <si>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</si>
  <si>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</si>
  <si>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</si>
  <si>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</si>
  <si>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</si>
  <si>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</si>
  <si>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</si>
  <si>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</si>
  <si>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</si>
  <si>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</si>
  <si>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</si>
  <si>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</si>
  <si>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</si>
  <si>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</si>
  <si>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</si>
  <si>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</si>
  <si>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</si>
  <si>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</si>
  <si>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</si>
  <si>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</si>
  <si>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</si>
  <si>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</si>
  <si>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</si>
  <si>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</si>
  <si>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</si>
  <si>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</si>
  <si>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</si>
  <si>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</si>
  <si>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</si>
  <si>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</si>
  <si>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</si>
  <si>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</si>
  <si>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</si>
  <si>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</si>
  <si>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</si>
  <si>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</si>
  <si>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</si>
  <si>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</si>
  <si>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</si>
  <si>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</si>
  <si>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</si>
  <si>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</si>
  <si>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</si>
  <si>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</si>
  <si>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</si>
  <si>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</si>
  <si>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</si>
  <si>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</si>
  <si>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</si>
  <si>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</si>
  <si>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</si>
  <si>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</si>
  <si>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</si>
  <si>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</si>
  <si>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</si>
  <si>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</si>
  <si>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</si>
  <si>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</si>
  <si>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</si>
  <si>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</si>
  <si>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</si>
  <si>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</si>
  <si>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</si>
  <si>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</si>
  <si>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</si>
  <si>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</si>
  <si>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</si>
  <si>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</si>
  <si>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</si>
  <si>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</si>
  <si>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</si>
  <si>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</si>
  <si>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</si>
  <si>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</si>
  <si>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</si>
  <si>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</si>
  <si>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</si>
  <si>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</si>
  <si>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</si>
  <si>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</si>
  <si>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</si>
  <si>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</si>
  <si>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</si>
  <si>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</si>
  <si>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</si>
  <si>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</si>
  <si>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</si>
  <si>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</si>
  <si>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</si>
  <si>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</si>
  <si>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</si>
  <si>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</si>
  <si>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</si>
  <si>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</si>
  <si>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</si>
  <si>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</si>
  <si>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</si>
  <si>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</si>
  <si>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</si>
  <si>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</si>
  <si>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</si>
  <si>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</si>
  <si>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</si>
  <si>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</si>
  <si>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</si>
  <si>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</si>
  <si>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</si>
  <si>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</si>
  <si>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</si>
  <si>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</si>
  <si>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</si>
  <si>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</si>
  <si>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</si>
  <si>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</si>
  <si>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</si>
  <si>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</si>
  <si>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</si>
  <si>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</si>
  <si>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</si>
  <si>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</si>
  <si>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</si>
  <si>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</si>
  <si>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</si>
  <si>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</si>
  <si>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</si>
  <si>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</si>
  <si>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</si>
  <si>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</si>
  <si>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</si>
  <si>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</si>
  <si>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</si>
  <si>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</si>
  <si>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</si>
  <si>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</si>
  <si>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</si>
  <si>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</si>
  <si>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</si>
  <si>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</si>
  <si>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</si>
  <si>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</si>
  <si>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</si>
  <si>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</si>
  <si>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</si>
  <si>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</si>
  <si>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</si>
  <si>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</si>
  <si>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</si>
  <si>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</si>
  <si>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</si>
  <si>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</si>
  <si>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</si>
  <si>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</si>
  <si>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</si>
  <si>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</si>
  <si>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</si>
  <si>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</si>
  <si>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</si>
  <si>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</si>
  <si>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</si>
  <si>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</si>
  <si>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</si>
  <si>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</si>
  <si>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</si>
  <si>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</si>
  <si>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</si>
  <si>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</si>
  <si>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</si>
  <si>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</si>
  <si>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</si>
  <si>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</si>
  <si>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</si>
  <si>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</si>
  <si>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</si>
  <si>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</si>
  <si>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</si>
  <si>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</si>
  <si>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</si>
  <si>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</si>
  <si>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</si>
  <si>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</si>
  <si>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</si>
  <si>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</si>
  <si>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</si>
  <si>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</si>
  <si>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</si>
  <si>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</si>
  <si>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</si>
  <si>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</si>
  <si>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</si>
  <si>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</si>
  <si>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</si>
  <si>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</si>
  <si>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</si>
  <si>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</si>
  <si>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</si>
  <si>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</si>
  <si>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</si>
  <si>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</si>
  <si>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</si>
  <si>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</si>
  <si>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</si>
  <si>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</si>
  <si>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</si>
  <si>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</si>
  <si>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</si>
  <si>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</si>
  <si>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</si>
  <si>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</si>
  <si>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</si>
  <si>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</si>
  <si>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</si>
  <si>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</si>
  <si>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</si>
  <si>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</si>
  <si>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</si>
  <si>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</si>
  <si>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</si>
  <si>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</si>
  <si>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</si>
  <si>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</si>
  <si>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</si>
  <si>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</si>
  <si>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</si>
  <si>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</si>
  <si>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</si>
  <si>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</si>
  <si>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</si>
  <si>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</si>
  <si>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</si>
  <si>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</si>
  <si>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</si>
  <si>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</si>
  <si>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</si>
  <si>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</si>
  <si>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</si>
  <si>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</si>
  <si>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</si>
  <si>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</si>
  <si>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</si>
  <si>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</si>
  <si>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</si>
  <si>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</si>
  <si>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</si>
  <si>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</si>
  <si>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</si>
  <si>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</si>
  <si>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</si>
  <si>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</si>
  <si>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</si>
  <si>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</si>
  <si>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</si>
  <si>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</si>
  <si>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</si>
  <si>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</si>
  <si>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</si>
  <si>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</si>
  <si>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</si>
  <si>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</si>
  <si>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</si>
  <si>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</si>
  <si>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</si>
  <si>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</si>
  <si>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</si>
  <si>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</si>
  <si>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</si>
  <si>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</si>
  <si>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</si>
  <si>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</si>
  <si>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</si>
  <si>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</si>
  <si>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</si>
  <si>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</si>
  <si>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</si>
  <si>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</si>
  <si>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</si>
  <si>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</si>
  <si>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</si>
  <si>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</si>
  <si>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</si>
  <si>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</si>
  <si>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</si>
  <si>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</si>
  <si>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</si>
  <si>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</si>
  <si>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</si>
  <si>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</si>
  <si>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</si>
  <si>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</si>
  <si>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</si>
  <si>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</si>
  <si>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</si>
  <si>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</si>
  <si>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</si>
  <si>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</si>
  <si>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</si>
  <si>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</si>
  <si>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</si>
  <si>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</si>
  <si>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</si>
  <si>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</si>
  <si>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</si>
  <si>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</si>
  <si>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</si>
  <si>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</si>
  <si>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</si>
  <si>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</si>
  <si>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</si>
  <si>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</si>
  <si>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</si>
  <si>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</si>
  <si>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</si>
  <si>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</si>
  <si>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</si>
  <si>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</si>
  <si>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</si>
  <si>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</si>
  <si>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</si>
  <si>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</si>
  <si>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</si>
  <si>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</si>
  <si>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</si>
  <si>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</si>
  <si>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</si>
  <si>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</si>
  <si>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</si>
  <si>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</si>
  <si>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</si>
  <si>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</si>
  <si>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</si>
  <si>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</si>
  <si>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</si>
  <si>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</si>
  <si>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</si>
  <si>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</si>
  <si>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</si>
  <si>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</si>
  <si>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</si>
  <si>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</si>
  <si>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</si>
  <si>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</si>
  <si>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</si>
  <si>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</si>
  <si>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</si>
  <si>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</si>
  <si>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</si>
  <si>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</si>
  <si>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</si>
  <si>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</si>
  <si>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</si>
  <si>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</si>
  <si>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</si>
  <si>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</si>
  <si>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</si>
  <si>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</si>
  <si>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</si>
  <si>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</si>
  <si>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</si>
  <si>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</si>
  <si>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</si>
  <si>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</si>
  <si>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</si>
  <si>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</si>
  <si>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</si>
  <si>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</si>
  <si>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</si>
  <si>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</si>
  <si>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</si>
  <si>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</si>
  <si>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</si>
  <si>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</si>
  <si>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</si>
  <si>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</si>
  <si>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</si>
  <si>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</si>
  <si>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</si>
  <si>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</si>
  <si>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</si>
  <si>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</si>
  <si>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</si>
  <si>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</si>
  <si>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</si>
  <si>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</si>
  <si>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</si>
  <si>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</si>
  <si>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</si>
  <si>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</si>
  <si>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</si>
  <si>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</si>
  <si>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</si>
  <si>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</si>
  <si>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</si>
  <si>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</si>
  <si>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</si>
  <si>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</si>
  <si>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</si>
  <si>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</si>
  <si>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</si>
  <si>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</si>
  <si>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</si>
  <si>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</si>
  <si>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</si>
  <si>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</si>
  <si>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</si>
  <si>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</si>
  <si>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</si>
  <si>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</si>
  <si>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</si>
  <si>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</si>
  <si>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</si>
  <si>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</si>
  <si>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</si>
  <si>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</si>
  <si>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</si>
  <si>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</si>
  <si>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</si>
  <si>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</si>
  <si>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</si>
  <si>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</si>
  <si>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</si>
  <si>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</si>
  <si>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</si>
  <si>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</si>
  <si>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</si>
  <si>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</si>
  <si>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</si>
  <si>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</si>
  <si>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</si>
  <si>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</si>
  <si>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</si>
  <si>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</si>
  <si>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</si>
  <si>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</si>
  <si>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</si>
  <si>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</si>
  <si>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</si>
  <si>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</si>
  <si>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</si>
  <si>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</si>
  <si>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</si>
  <si>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</si>
  <si>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</si>
  <si>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</si>
  <si>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</si>
  <si>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</si>
  <si>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</si>
  <si>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</si>
  <si>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</si>
  <si>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</si>
  <si>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</si>
  <si>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</si>
  <si>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</si>
  <si>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</si>
  <si>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</si>
  <si>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</si>
  <si>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</si>
  <si>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</si>
  <si>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</si>
  <si>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</si>
  <si>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</si>
  <si>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</si>
  <si>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</si>
  <si>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</si>
  <si>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</si>
  <si>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</si>
  <si>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</si>
  <si>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</si>
  <si>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</si>
  <si>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</si>
  <si>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</si>
  <si>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</si>
  <si>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</si>
  <si>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</si>
  <si>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</si>
  <si>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</si>
  <si>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</si>
  <si>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</si>
  <si>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</si>
  <si>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</si>
  <si>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</si>
  <si>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</si>
  <si>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</si>
  <si>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</si>
  <si>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</si>
  <si>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</si>
  <si>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</si>
  <si>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</si>
  <si>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</si>
  <si>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</si>
  <si>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</si>
  <si>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</si>
  <si>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</si>
  <si>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</si>
  <si>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</si>
  <si>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</si>
  <si>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</si>
  <si>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</si>
  <si>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</si>
  <si>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</si>
  <si>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</si>
  <si>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</si>
  <si>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</si>
  <si>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</si>
  <si>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</si>
  <si>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</si>
  <si>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</si>
  <si>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</si>
  <si>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</si>
  <si>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</si>
  <si>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</si>
  <si>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</si>
  <si>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</si>
  <si>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</si>
  <si>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</si>
  <si>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</si>
  <si>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</si>
  <si>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</si>
  <si>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</si>
  <si>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</si>
  <si>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</si>
  <si>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</si>
  <si>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</si>
  <si>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</si>
  <si>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</si>
  <si>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</si>
  <si>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</si>
  <si>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</si>
  <si>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</si>
  <si>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</si>
  <si>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</si>
  <si>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</si>
  <si>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</si>
  <si>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</si>
  <si>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</si>
  <si>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</si>
  <si>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</si>
  <si>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</si>
  <si>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</si>
  <si>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</si>
  <si>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</si>
  <si>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</si>
  <si>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</si>
  <si>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</si>
  <si>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</si>
  <si>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</si>
  <si>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</si>
  <si>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</si>
  <si>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</si>
  <si>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</si>
  <si>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</si>
  <si>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</si>
  <si>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</si>
  <si>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</si>
  <si>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</si>
  <si>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</si>
  <si>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</si>
  <si>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</si>
  <si>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</si>
  <si>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</si>
  <si>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</si>
  <si>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</si>
  <si>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</si>
  <si>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</si>
  <si>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</si>
  <si>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</si>
  <si>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</si>
  <si>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</si>
  <si>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</si>
  <si>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</si>
  <si>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</si>
  <si>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</si>
  <si>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</si>
  <si>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</si>
  <si>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</si>
  <si>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</si>
  <si>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</si>
  <si>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</si>
  <si>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</si>
  <si>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</si>
  <si>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</si>
  <si>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</si>
  <si>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</si>
  <si>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</si>
  <si>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</si>
  <si>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</si>
  <si>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</si>
  <si>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</si>
  <si>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</si>
  <si>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</si>
  <si>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</si>
  <si>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</si>
  <si>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</si>
  <si>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</si>
  <si>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</si>
  <si>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</si>
  <si>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</si>
  <si>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</si>
  <si>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</si>
  <si>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</si>
  <si>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</si>
  <si>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</si>
  <si>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</si>
  <si>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</si>
  <si>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</si>
  <si>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</si>
  <si>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</si>
  <si>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</si>
  <si>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</si>
  <si>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</si>
  <si>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</si>
  <si>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</si>
  <si>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</si>
  <si>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</si>
  <si>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</si>
  <si>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</si>
  <si>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</si>
  <si>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</si>
  <si>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</si>
  <si>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</si>
  <si>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</si>
  <si>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</si>
  <si>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</si>
  <si>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</si>
  <si>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</si>
  <si>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</si>
  <si>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</si>
  <si>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</si>
  <si>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</si>
  <si>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</si>
  <si>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</si>
  <si>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</si>
  <si>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</si>
  <si>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</si>
  <si>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</si>
  <si>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</si>
  <si>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</si>
  <si>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</si>
  <si>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</si>
  <si>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</si>
  <si>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</si>
  <si>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</si>
  <si>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</si>
  <si>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</si>
  <si>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</si>
  <si>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</si>
  <si>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</si>
  <si>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</si>
  <si>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</si>
  <si>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</si>
  <si>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</si>
  <si>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</si>
  <si>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</si>
  <si>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</si>
  <si>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</si>
  <si>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</si>
  <si>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</si>
  <si>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</si>
  <si>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</si>
  <si>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</si>
  <si>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</si>
  <si>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</si>
  <si>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</si>
  <si>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</si>
  <si>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</si>
  <si>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</si>
  <si>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</si>
  <si>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</si>
  <si>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</si>
  <si>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</si>
  <si>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</si>
  <si>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</si>
  <si>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</si>
  <si>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</si>
  <si>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</si>
  <si>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</si>
  <si>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</si>
  <si>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</si>
  <si>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</si>
  <si>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</si>
  <si>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</si>
  <si>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</si>
  <si>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</si>
  <si>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</si>
  <si>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</si>
  <si>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</si>
  <si>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</si>
  <si>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</si>
  <si>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</si>
  <si>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</si>
  <si>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</si>
  <si>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</si>
  <si>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</si>
  <si>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</si>
  <si>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</si>
  <si>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</si>
  <si>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</si>
  <si>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</si>
  <si>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</si>
  <si>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</si>
  <si>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</si>
  <si>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</si>
  <si>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</si>
  <si>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</si>
  <si>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</si>
  <si>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</si>
  <si>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</si>
  <si>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</si>
  <si>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</si>
  <si>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</si>
  <si>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</si>
  <si>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</si>
  <si>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</si>
  <si>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</si>
  <si>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</si>
  <si>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</si>
  <si>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</si>
  <si>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</si>
  <si>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</si>
  <si>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</si>
  <si>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</si>
  <si>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</si>
  <si>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</si>
  <si>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</si>
  <si>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</si>
  <si>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</si>
  <si>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</si>
  <si>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</si>
  <si>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</si>
  <si>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</si>
  <si>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</si>
  <si>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</si>
  <si>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</si>
  <si>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</si>
  <si>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</si>
  <si>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</si>
  <si>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</si>
  <si>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</si>
  <si>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</si>
  <si>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</si>
  <si>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</si>
  <si>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</si>
  <si>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</si>
  <si>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</si>
  <si>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</si>
  <si>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</si>
  <si>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</si>
  <si>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</si>
  <si>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</si>
  <si>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</si>
  <si>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</si>
  <si>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</si>
  <si>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</si>
  <si>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</si>
  <si>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</si>
  <si>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</si>
  <si>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</si>
  <si>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</si>
  <si>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</si>
  <si>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</si>
  <si>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</si>
  <si>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</si>
  <si>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</si>
  <si>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</si>
  <si>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</si>
  <si>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</si>
  <si>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</si>
  <si>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</si>
  <si>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</si>
  <si>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</si>
  <si>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</si>
  <si>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</si>
  <si>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</si>
  <si>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</si>
  <si>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</si>
  <si>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</si>
  <si>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</si>
  <si>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</si>
  <si>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</si>
  <si>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</si>
  <si>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</si>
  <si>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</si>
  <si>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</si>
  <si>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</si>
  <si>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</si>
  <si>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</si>
  <si>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</si>
  <si>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</si>
  <si>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</si>
  <si>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</si>
  <si>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</si>
  <si>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</si>
  <si>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</si>
  <si>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</si>
  <si>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</si>
  <si>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</si>
  <si>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</si>
  <si>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</si>
  <si>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</si>
  <si>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</si>
  <si>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</si>
  <si>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</si>
  <si>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</si>
  <si>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</si>
  <si>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</si>
  <si>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</si>
  <si>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</si>
  <si>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</si>
  <si>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</si>
  <si>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</si>
  <si>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</si>
  <si>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</si>
  <si>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</si>
  <si>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</si>
  <si>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</si>
  <si>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</si>
  <si>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</si>
  <si>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</si>
  <si>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</si>
  <si>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</si>
  <si>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</si>
  <si>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</si>
  <si>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</si>
  <si>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</si>
  <si>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</si>
  <si>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</si>
  <si>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</si>
  <si>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</si>
  <si>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</si>
  <si>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</si>
  <si>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</si>
  <si>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</si>
  <si>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</si>
  <si>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</si>
  <si>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</si>
  <si>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</si>
  <si>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</si>
  <si>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</si>
  <si>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</si>
  <si>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</si>
  <si>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</si>
  <si>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</si>
  <si>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</si>
  <si>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</si>
  <si>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</si>
  <si>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</si>
  <si>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</si>
  <si>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</si>
  <si>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</si>
  <si>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</si>
  <si>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</si>
  <si>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</si>
  <si>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</si>
  <si>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</si>
  <si>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</si>
  <si>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</si>
  <si>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</si>
  <si>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</si>
  <si>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</si>
  <si>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</si>
  <si>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</si>
  <si>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</si>
  <si>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</si>
  <si>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</si>
  <si>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</si>
  <si>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</si>
  <si>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</si>
  <si>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</si>
  <si>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</si>
  <si>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</si>
  <si>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</si>
  <si>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</si>
  <si>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</si>
  <si>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</si>
  <si>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</si>
  <si>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</si>
  <si>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</si>
  <si>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</si>
  <si>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</si>
  <si>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</si>
  <si>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</si>
  <si>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</si>
  <si>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</si>
  <si>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</si>
  <si>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</si>
  <si>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</si>
  <si>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</si>
  <si>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</si>
  <si>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</si>
  <si>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</si>
  <si>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</si>
  <si>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</si>
  <si>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</si>
  <si>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</si>
  <si>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</si>
  <si>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</si>
  <si>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</si>
  <si>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</si>
  <si>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</si>
  <si>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</si>
  <si>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</si>
  <si>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</si>
  <si>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</si>
  <si>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</si>
  <si>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</si>
  <si>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</si>
  <si>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</si>
  <si>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</si>
  <si>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</si>
  <si>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</si>
  <si>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</si>
  <si>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</si>
  <si>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</si>
  <si>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</si>
  <si>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</si>
  <si>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</si>
  <si>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</si>
  <si>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</si>
  <si>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</si>
  <si>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</si>
  <si>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</si>
  <si>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</si>
  <si>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</si>
  <si>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</si>
  <si>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</si>
  <si>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</si>
  <si>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</si>
  <si>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</si>
  <si>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</si>
  <si>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</si>
  <si>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</si>
  <si>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</si>
  <si>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</si>
  <si>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</si>
  <si>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</si>
  <si>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</si>
  <si>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</si>
  <si>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</si>
  <si>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</si>
  <si>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</si>
  <si>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</si>
  <si>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</si>
  <si>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</si>
  <si>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</si>
  <si>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</si>
  <si>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</si>
  <si>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</si>
  <si>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</si>
  <si>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</si>
  <si>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</si>
  <si>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</si>
  <si>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</si>
  <si>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</si>
  <si>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</si>
  <si>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</si>
  <si>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</si>
  <si>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</si>
  <si>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</si>
  <si>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</si>
  <si>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</si>
  <si>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</si>
  <si>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</si>
  <si>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</si>
  <si>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</si>
  <si>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</si>
  <si>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</si>
  <si>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</si>
  <si>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</si>
  <si>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</si>
  <si>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</si>
  <si>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</si>
  <si>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</si>
  <si>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</si>
  <si>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</si>
  <si>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</si>
  <si>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</si>
  <si>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</si>
  <si>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</si>
  <si>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</si>
  <si>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</si>
  <si>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</si>
  <si>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</si>
  <si>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</si>
  <si>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</si>
  <si>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</si>
  <si>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</si>
  <si>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</si>
  <si>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</si>
  <si>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</si>
  <si>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</si>
  <si>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</si>
  <si>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</si>
  <si>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</si>
  <si>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</si>
  <si>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</si>
  <si>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</si>
  <si>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</si>
  <si>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</si>
  <si>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</si>
  <si>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</si>
  <si>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</si>
  <si>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</si>
  <si>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</si>
  <si>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</si>
  <si>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</si>
  <si>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</si>
  <si>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</si>
  <si>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</si>
  <si>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</si>
  <si>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</si>
  <si>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</si>
  <si>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</si>
  <si>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</si>
  <si>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</si>
  <si>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</si>
  <si>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</si>
  <si>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</si>
  <si>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</si>
  <si>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</si>
  <si>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</si>
  <si>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</si>
  <si>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</si>
  <si>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</si>
  <si>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</si>
  <si>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</si>
  <si>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</si>
  <si>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</si>
  <si>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</si>
  <si>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</si>
  <si>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</si>
  <si>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</si>
  <si>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</si>
  <si>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</si>
  <si>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</si>
  <si>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</si>
  <si>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</si>
  <si>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</si>
  <si>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</si>
  <si>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</si>
  <si>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</si>
  <si>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</si>
  <si>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</si>
  <si>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</si>
  <si>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</si>
  <si>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</si>
  <si>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</si>
  <si>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</si>
  <si>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</si>
  <si>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</si>
  <si>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</si>
  <si>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</si>
  <si>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</si>
  <si>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</si>
  <si>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</si>
  <si>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</si>
  <si>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</si>
  <si>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</si>
  <si>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</si>
  <si>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</si>
  <si>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</si>
  <si>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</si>
  <si>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</si>
  <si>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</si>
  <si>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</si>
  <si>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</si>
  <si>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</si>
  <si>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</si>
  <si>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</si>
  <si>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</si>
  <si>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</si>
  <si>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</si>
  <si>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</si>
  <si>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</si>
  <si>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</si>
  <si>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</si>
  <si>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</si>
  <si>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</si>
  <si>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</si>
  <si>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</si>
  <si>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</si>
  <si>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</si>
  <si>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</si>
  <si>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</si>
  <si>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</si>
  <si>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</si>
  <si>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</si>
  <si>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</si>
  <si>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</si>
  <si>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</si>
  <si>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</si>
  <si>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</si>
  <si>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</si>
  <si>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</si>
  <si>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</si>
  <si>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</si>
  <si>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</si>
  <si>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</si>
  <si>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</si>
  <si>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</si>
  <si>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</si>
  <si>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</si>
  <si>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</si>
  <si>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</si>
  <si>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</si>
  <si>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</si>
  <si>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</si>
  <si>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</si>
  <si>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</si>
  <si>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</si>
  <si>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</si>
  <si>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</si>
  <si>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</si>
  <si>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</si>
  <si>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</si>
  <si>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</si>
  <si>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</si>
  <si>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</si>
  <si>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</si>
  <si>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</si>
  <si>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</si>
  <si>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</si>
  <si>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</si>
  <si>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</si>
  <si>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</si>
  <si>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</si>
  <si>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</si>
  <si>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</si>
  <si>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</si>
  <si>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</si>
  <si>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</si>
  <si>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</si>
  <si>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</si>
  <si>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</si>
  <si>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</si>
  <si>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</si>
  <si>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</si>
  <si>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</si>
  <si>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</si>
  <si>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</si>
  <si>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</si>
  <si>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</si>
  <si>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</si>
  <si>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</si>
  <si>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</si>
  <si>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</si>
  <si>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</si>
  <si>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</si>
  <si>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</si>
  <si>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</si>
  <si>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</si>
  <si>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</si>
  <si>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</si>
  <si>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</si>
  <si>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</si>
  <si>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</si>
  <si>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</si>
  <si>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</si>
  <si>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</si>
  <si>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</si>
  <si>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</si>
  <si>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</si>
  <si>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</si>
  <si>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</si>
  <si>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</si>
  <si>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</si>
  <si>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</si>
  <si>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</si>
  <si>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</si>
  <si>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</si>
  <si>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</si>
  <si>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</si>
  <si>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</si>
  <si>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</si>
  <si>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</si>
  <si>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</si>
  <si>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</si>
  <si>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</si>
  <si>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</si>
  <si>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</si>
  <si>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</si>
  <si>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</si>
  <si>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</si>
  <si>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</si>
  <si>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</si>
  <si>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</si>
  <si>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</si>
  <si>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</si>
  <si>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</si>
  <si>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</si>
  <si>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</si>
  <si>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</si>
  <si>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</si>
  <si>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</si>
  <si>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</si>
  <si>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</si>
  <si>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</si>
  <si>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</si>
  <si>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</si>
  <si>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</si>
  <si>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</si>
  <si>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</si>
  <si>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</si>
  <si>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</si>
  <si>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</si>
  <si>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</si>
  <si>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</si>
  <si>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</si>
  <si>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</si>
  <si>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</si>
  <si>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</si>
  <si>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</si>
  <si>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</si>
  <si>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</si>
  <si>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</si>
  <si>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</si>
  <si>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</si>
  <si>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</si>
  <si>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</si>
  <si>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</si>
  <si>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</si>
  <si>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</si>
  <si>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</si>
  <si>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</si>
  <si>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</si>
  <si>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</si>
  <si>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</si>
  <si>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</si>
  <si>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</si>
  <si>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</si>
  <si>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</si>
  <si>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</si>
  <si>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</si>
  <si>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</si>
  <si>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</si>
  <si>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</si>
  <si>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</si>
  <si>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</si>
  <si>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</si>
  <si>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</si>
  <si>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</si>
  <si>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</si>
  <si>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</si>
  <si>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</si>
  <si>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</si>
  <si>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</si>
  <si>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</si>
  <si>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</si>
  <si>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</si>
  <si>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</si>
  <si>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</si>
  <si>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</si>
  <si>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</si>
  <si>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</si>
  <si>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</si>
  <si>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</si>
  <si>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</si>
  <si>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</si>
  <si>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</si>
  <si>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</si>
  <si>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</si>
  <si>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</si>
  <si>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</si>
  <si>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</si>
  <si>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</si>
  <si>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</si>
  <si>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</si>
  <si>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</si>
  <si>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</si>
  <si>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</si>
  <si>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</si>
  <si>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</si>
  <si>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</si>
  <si>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</si>
  <si>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</si>
  <si>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</si>
  <si>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</si>
  <si>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</si>
  <si>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</si>
  <si>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</si>
  <si>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</si>
  <si>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</si>
  <si>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</si>
  <si>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</si>
  <si>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</si>
  <si>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</si>
  <si>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</si>
  <si>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</si>
  <si>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</si>
  <si>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</si>
  <si>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</si>
  <si>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</si>
  <si>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</si>
  <si>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</si>
  <si>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</si>
  <si>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</si>
  <si>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</si>
  <si>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</si>
  <si>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</si>
  <si>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</si>
  <si>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</si>
  <si>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</si>
  <si>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</si>
  <si>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</si>
  <si>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</si>
  <si>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</si>
  <si>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</si>
  <si>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</si>
  <si>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</si>
  <si>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</si>
  <si>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</si>
  <si>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</si>
  <si>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</si>
  <si>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</si>
  <si>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</si>
  <si>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</si>
  <si>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</si>
  <si>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</si>
  <si>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</si>
  <si>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</si>
  <si>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</si>
  <si>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</si>
  <si>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</si>
  <si>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</si>
  <si>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</si>
  <si>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</si>
  <si>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</si>
  <si>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</si>
  <si>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</si>
  <si>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</si>
  <si>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</si>
  <si>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</si>
  <si>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</si>
  <si>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</si>
  <si>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</si>
  <si>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</si>
  <si>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</si>
  <si>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</si>
  <si>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</si>
  <si>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</si>
  <si>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</si>
  <si>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</si>
  <si>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</si>
  <si>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</si>
  <si>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</si>
  <si>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</si>
  <si>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</si>
  <si>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</si>
  <si>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</si>
  <si>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</si>
  <si>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</si>
  <si>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</si>
  <si>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</si>
  <si>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</si>
  <si>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</si>
  <si>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</si>
  <si>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</si>
  <si>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</si>
  <si>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</si>
  <si>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</si>
  <si>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</si>
  <si>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</si>
  <si>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</si>
  <si>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</si>
  <si>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</si>
  <si>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</si>
  <si>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</si>
  <si>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</si>
  <si>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</si>
  <si>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</si>
  <si>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</si>
  <si>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</si>
  <si>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</si>
  <si>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</si>
  <si>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</si>
  <si>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</si>
  <si>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</si>
  <si>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</si>
  <si>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</si>
  <si>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</si>
  <si>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</si>
  <si>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</si>
  <si>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</si>
  <si>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</si>
  <si>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</si>
  <si>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</si>
  <si>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</si>
  <si>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</si>
  <si>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</si>
  <si>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</si>
  <si>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</si>
  <si>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</si>
  <si>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</si>
  <si>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</si>
  <si>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</si>
  <si>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</si>
  <si>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</si>
  <si>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</si>
  <si>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</si>
  <si>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</si>
  <si>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</si>
  <si>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</si>
  <si>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</si>
  <si>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</si>
  <si>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</si>
  <si>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</si>
  <si>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</si>
  <si>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</si>
  <si>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</si>
  <si>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</si>
  <si>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</si>
  <si>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</si>
  <si>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</si>
  <si>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</si>
  <si>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</si>
  <si>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</si>
  <si>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</si>
  <si>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</si>
  <si>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</si>
  <si>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</si>
  <si>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</si>
  <si>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</si>
  <si>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</si>
  <si>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</si>
  <si>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</si>
  <si>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</si>
  <si>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</si>
  <si>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</si>
  <si>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</si>
  <si>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</si>
  <si>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</si>
  <si>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</si>
  <si>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</si>
  <si>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</si>
  <si>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</si>
  <si>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</si>
  <si>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</si>
  <si>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</si>
  <si>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</si>
  <si>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</si>
  <si>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</si>
  <si>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</si>
  <si>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</si>
  <si>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</si>
  <si>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</si>
  <si>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</si>
  <si>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</si>
  <si>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</si>
  <si>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</si>
  <si>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</si>
  <si>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</si>
  <si>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</si>
  <si>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</si>
  <si>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</si>
  <si>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</si>
  <si>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</si>
  <si>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</si>
  <si>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</si>
  <si>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</si>
  <si>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</si>
  <si>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</si>
  <si>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</si>
  <si>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</si>
  <si>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</si>
  <si>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</si>
  <si>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</si>
  <si>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</si>
  <si>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</si>
  <si>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</si>
  <si>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</si>
  <si>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</si>
  <si>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</si>
  <si>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</si>
  <si>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</si>
  <si>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</si>
  <si>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</si>
  <si>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</si>
  <si>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</si>
  <si>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</si>
  <si>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</si>
  <si>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</si>
  <si>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</si>
  <si>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</si>
  <si>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</si>
  <si>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</si>
  <si>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</si>
  <si>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</si>
  <si>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</si>
  <si>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</si>
  <si>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</si>
  <si>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</si>
  <si>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</si>
  <si>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</si>
  <si>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</si>
  <si>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</si>
  <si>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</si>
  <si>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</si>
  <si>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</si>
  <si>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</si>
  <si>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</si>
  <si>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</si>
  <si>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</si>
  <si>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</si>
  <si>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</si>
  <si>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</si>
  <si>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</si>
  <si>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</si>
  <si>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</si>
  <si>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</si>
  <si>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</si>
  <si>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</si>
  <si>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</si>
  <si>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</si>
  <si>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</si>
  <si>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</si>
  <si>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</si>
  <si>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</si>
  <si>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</si>
  <si>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</si>
  <si>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</si>
  <si>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</si>
  <si>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</si>
  <si>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</si>
  <si>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</si>
  <si>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</si>
  <si>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</si>
  <si>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</si>
  <si>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</si>
  <si>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</si>
  <si>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</si>
  <si>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</si>
  <si>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</si>
  <si>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</si>
  <si>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</si>
  <si>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</si>
  <si>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</si>
  <si>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</si>
  <si>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</si>
  <si>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</si>
  <si>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</si>
  <si>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</si>
  <si>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</si>
  <si>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</si>
  <si>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</si>
  <si>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</si>
  <si>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</si>
  <si>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</si>
  <si>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</si>
  <si>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</si>
  <si>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</si>
  <si>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</si>
  <si>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</si>
  <si>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</si>
  <si>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</si>
  <si>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</si>
  <si>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</si>
  <si>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</si>
  <si>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</si>
  <si>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</si>
  <si>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</si>
  <si>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</si>
  <si>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</si>
  <si>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</si>
  <si>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</si>
  <si>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</si>
  <si>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</si>
  <si>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</si>
  <si>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</si>
  <si>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</si>
  <si>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</si>
  <si>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</si>
  <si>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</si>
  <si>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</si>
  <si>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</si>
  <si>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</si>
  <si>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</si>
  <si>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</si>
  <si>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</si>
  <si>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</si>
  <si>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</si>
  <si>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</si>
  <si>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</si>
  <si>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</si>
  <si>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</si>
  <si>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</si>
  <si>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</si>
  <si>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</si>
  <si>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</si>
  <si>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</si>
  <si>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</si>
  <si>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</si>
  <si>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</si>
  <si>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</si>
  <si>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</si>
  <si>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</si>
  <si>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</si>
  <si>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</si>
  <si>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</si>
  <si>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</si>
  <si>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</si>
  <si>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</si>
  <si>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</si>
  <si>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</si>
  <si>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</si>
  <si>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</si>
  <si>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</si>
  <si>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</si>
  <si>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</si>
  <si>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</si>
  <si>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</si>
  <si>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</si>
  <si>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</si>
  <si>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</si>
  <si>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</si>
  <si>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</si>
  <si>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</si>
  <si>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</si>
  <si>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</si>
  <si>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</si>
  <si>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</si>
  <si>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</si>
  <si>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</si>
  <si>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</si>
  <si>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</si>
  <si>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</si>
  <si>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</si>
  <si>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</si>
  <si>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</si>
  <si>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</si>
  <si>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</si>
  <si>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</si>
  <si>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</si>
  <si>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</si>
  <si>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</si>
  <si>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</si>
  <si>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</si>
  <si>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</si>
  <si>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</si>
  <si>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</si>
  <si>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</si>
  <si>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</si>
  <si>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</si>
  <si>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</si>
  <si>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</si>
  <si>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</si>
  <si>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</si>
  <si>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</si>
  <si>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</si>
  <si>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</si>
  <si>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</si>
  <si>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</si>
  <si>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</si>
  <si>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</si>
  <si>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</si>
  <si>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</si>
  <si>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</si>
  <si>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</si>
  <si>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</si>
  <si>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</si>
  <si>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</si>
  <si>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</si>
  <si>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</si>
  <si>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</si>
  <si>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</si>
  <si>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</si>
  <si>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</si>
  <si>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</si>
  <si>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</si>
  <si>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</si>
  <si>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</si>
  <si>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</si>
  <si>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</si>
  <si>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</si>
  <si>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</si>
  <si>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</si>
  <si>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</si>
  <si>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</si>
  <si>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</si>
  <si>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</si>
  <si>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</si>
  <si>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</si>
  <si>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</si>
  <si>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</si>
  <si>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</si>
  <si>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</si>
  <si>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</si>
  <si>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</si>
  <si>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</si>
  <si>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</si>
  <si>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</si>
  <si>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</si>
  <si>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</si>
  <si>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</si>
  <si>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</si>
  <si>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</si>
  <si>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</si>
  <si>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</si>
  <si>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</si>
  <si>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</si>
  <si>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</si>
  <si>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</si>
  <si>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</si>
  <si>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</si>
  <si>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</si>
  <si>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</si>
  <si>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</si>
  <si>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</si>
  <si>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</si>
  <si>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</si>
  <si>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</si>
  <si>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</si>
  <si>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</si>
  <si>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</si>
  <si>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</si>
  <si>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</si>
  <si>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</si>
  <si>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</si>
  <si>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</si>
  <si>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</si>
  <si>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</si>
  <si>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</si>
  <si>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</si>
  <si>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</si>
  <si>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</si>
  <si>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</si>
  <si>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</si>
  <si>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</si>
  <si>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</si>
  <si>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</si>
  <si>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</si>
  <si>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</si>
  <si>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</si>
  <si>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</si>
  <si>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</si>
  <si>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</si>
  <si>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</si>
  <si>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</si>
  <si>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</si>
  <si>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</si>
  <si>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</si>
  <si>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</si>
  <si>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</si>
  <si>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</si>
  <si>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</si>
  <si>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</si>
  <si>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</si>
  <si>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</si>
  <si>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</si>
  <si>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</si>
  <si>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</si>
  <si>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</si>
  <si>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</si>
  <si>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</si>
  <si>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</si>
  <si>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</si>
  <si>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</si>
  <si>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</si>
  <si>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</si>
  <si>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</si>
  <si>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</si>
  <si>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</si>
  <si>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</si>
  <si>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</si>
  <si>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</si>
  <si>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</si>
  <si>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</si>
  <si>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</si>
  <si>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</si>
  <si>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</si>
  <si>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</si>
  <si>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</si>
  <si>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</si>
  <si>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</si>
  <si>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</si>
  <si>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</si>
  <si>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</si>
  <si>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</si>
  <si>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</si>
  <si>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</si>
  <si>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</si>
  <si>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</si>
  <si>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</si>
  <si>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</si>
  <si>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</si>
  <si>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</si>
  <si>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</si>
  <si>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</si>
  <si>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</si>
  <si>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</si>
  <si>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</si>
  <si>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</si>
  <si>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</si>
  <si>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</si>
  <si>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</si>
  <si>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</si>
  <si>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</si>
  <si>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</si>
  <si>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</si>
  <si>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</si>
  <si>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</si>
  <si>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</si>
  <si>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</si>
  <si>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</si>
  <si>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</si>
  <si>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</si>
  <si>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</si>
  <si>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</si>
  <si>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</si>
  <si>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</si>
  <si>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</si>
  <si>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</si>
  <si>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</si>
  <si>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</si>
  <si>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</si>
  <si>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</si>
  <si>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</si>
  <si>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</si>
  <si>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</si>
  <si>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</si>
  <si>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</si>
  <si>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</si>
  <si>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</si>
  <si>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</si>
  <si>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</si>
  <si>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</si>
  <si>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</si>
  <si>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</si>
  <si>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</si>
  <si>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</si>
  <si>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</si>
  <si>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</si>
  <si>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</si>
  <si>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</si>
  <si>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</si>
  <si>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</si>
  <si>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</si>
  <si>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</si>
  <si>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</si>
  <si>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</si>
  <si>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</si>
  <si>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</si>
  <si>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</si>
  <si>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</si>
  <si>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</si>
  <si>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</si>
  <si>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</si>
  <si>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</si>
  <si>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</si>
  <si>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</si>
  <si>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</si>
  <si>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</si>
  <si>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</si>
  <si>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</si>
  <si>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</si>
  <si>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</si>
  <si>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</si>
  <si>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</si>
  <si>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</si>
  <si>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</si>
  <si>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</si>
  <si>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</si>
  <si>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</si>
  <si>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</si>
  <si>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</si>
  <si>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</si>
  <si>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</si>
  <si>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</si>
  <si>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</si>
  <si>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</si>
  <si>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</si>
  <si>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</si>
  <si>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</si>
  <si>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</si>
  <si>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</si>
  <si>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</si>
  <si>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</si>
  <si>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</si>
  <si>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</si>
  <si>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</si>
  <si>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</si>
  <si>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</si>
  <si>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</si>
  <si>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</si>
  <si>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</si>
  <si>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</si>
  <si>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</si>
  <si>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</si>
  <si>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</si>
  <si>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</si>
  <si>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</si>
  <si>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</si>
  <si>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</si>
  <si>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</si>
  <si>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</si>
  <si>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</si>
  <si>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</si>
  <si>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</si>
  <si>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</si>
  <si>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</si>
  <si>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</si>
  <si>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</si>
  <si>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</si>
  <si>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</si>
  <si>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</si>
  <si>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</si>
  <si>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</si>
  <si>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</si>
  <si>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</si>
  <si>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</si>
  <si>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</si>
  <si>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</si>
  <si>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</si>
  <si>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</si>
  <si>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</si>
  <si>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</si>
  <si>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</si>
  <si>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</si>
  <si>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</si>
  <si>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</si>
  <si>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</si>
  <si>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</si>
  <si>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</si>
  <si>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</si>
  <si>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</si>
  <si>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</si>
  <si>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</si>
  <si>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</si>
  <si>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</si>
  <si>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</si>
  <si>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</si>
  <si>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</si>
  <si>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</si>
  <si>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</si>
  <si>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</si>
  <si>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</si>
  <si>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</si>
  <si>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</si>
  <si>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</si>
  <si>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</si>
  <si>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</si>
  <si>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</si>
  <si>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</si>
  <si>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</si>
  <si>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</si>
  <si>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</si>
  <si>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</si>
  <si>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</si>
  <si>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</si>
  <si>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</si>
  <si>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</si>
  <si>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</si>
  <si>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</si>
  <si>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</si>
  <si>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</si>
  <si>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</si>
  <si>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</si>
  <si>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</si>
  <si>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</si>
  <si>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</si>
  <si>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</si>
  <si>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</si>
  <si>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</si>
  <si>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</si>
  <si>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</si>
  <si>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</si>
  <si>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</si>
  <si>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</si>
  <si>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</si>
  <si>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</si>
  <si>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</si>
  <si>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</si>
  <si>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</si>
  <si>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</si>
  <si>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</si>
  <si>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</si>
  <si>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</si>
  <si>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</si>
  <si>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</si>
  <si>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</si>
  <si>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</si>
  <si>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</si>
  <si>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</si>
  <si>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</si>
  <si>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</si>
  <si>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</si>
  <si>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</si>
  <si>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</si>
  <si>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</si>
  <si>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</si>
  <si>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</si>
  <si>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</si>
  <si>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</si>
  <si>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</si>
  <si>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</si>
  <si>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</si>
  <si>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</si>
  <si>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</si>
  <si>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</si>
  <si>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</si>
  <si>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</si>
  <si>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</si>
  <si>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</si>
  <si>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</si>
  <si>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</si>
  <si>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</si>
  <si>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</si>
  <si>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</si>
  <si>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</si>
  <si>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</si>
  <si>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</si>
  <si>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</si>
  <si>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</si>
  <si>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</si>
  <si>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</si>
  <si>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</si>
  <si>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</si>
  <si>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</si>
  <si>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</si>
  <si>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</si>
  <si>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</si>
  <si>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</si>
  <si>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</si>
  <si>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</si>
  <si>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</si>
  <si>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</si>
  <si>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</si>
  <si>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</si>
  <si>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</si>
  <si>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</si>
  <si>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</si>
  <si>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</si>
  <si>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</si>
  <si>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</si>
  <si>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</si>
  <si>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</si>
  <si>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</si>
  <si>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</si>
  <si>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</si>
  <si>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</si>
  <si>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</si>
  <si>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</si>
  <si>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</si>
  <si>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</si>
  <si>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</si>
  <si>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</si>
  <si>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</si>
  <si>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</si>
  <si>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</si>
  <si>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</si>
  <si>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</si>
  <si>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</si>
  <si>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</si>
  <si>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</si>
  <si>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</si>
  <si>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</si>
  <si>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</si>
  <si>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</si>
  <si>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</si>
  <si>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</si>
  <si>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</si>
  <si>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</si>
  <si>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</si>
  <si>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</si>
  <si>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</si>
  <si>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</si>
  <si>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</si>
  <si>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</si>
  <si>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</si>
  <si>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</si>
  <si>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</si>
  <si>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</si>
  <si>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</si>
  <si>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</si>
  <si>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</si>
  <si>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</si>
  <si>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</si>
  <si>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</si>
  <si>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</si>
  <si>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</si>
  <si>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</si>
  <si>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</si>
  <si>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</si>
  <si>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</si>
  <si>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</si>
  <si>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</si>
  <si>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</si>
  <si>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</si>
  <si>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</si>
  <si>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</si>
  <si>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</si>
  <si>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</si>
  <si>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</si>
  <si>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</si>
  <si>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</si>
  <si>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</si>
  <si>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</si>
  <si>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</si>
  <si>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</si>
  <si>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</si>
  <si>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</si>
  <si>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</si>
  <si>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</si>
  <si>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</si>
  <si>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</si>
  <si>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</si>
  <si>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</si>
  <si>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</si>
  <si>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</si>
  <si>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</si>
  <si>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</si>
  <si>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</si>
  <si>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</si>
  <si>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</si>
  <si>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</si>
  <si>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</si>
  <si>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</si>
  <si>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</si>
  <si>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</si>
  <si>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</si>
  <si>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</si>
  <si>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</si>
  <si>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</si>
  <si>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</si>
  <si>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</si>
  <si>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</si>
  <si>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</si>
  <si>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</si>
  <si>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</si>
  <si>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</si>
  <si>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</si>
  <si>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</si>
  <si>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</si>
  <si>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</si>
  <si>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</si>
  <si>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</si>
  <si>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</si>
  <si>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</si>
  <si>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</si>
  <si>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</si>
  <si>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</si>
  <si>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</si>
  <si>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</si>
  <si>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</si>
  <si>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</si>
  <si>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</si>
  <si>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</si>
  <si>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</si>
  <si>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</si>
  <si>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</si>
  <si>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</si>
  <si>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</si>
  <si>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</si>
  <si>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</si>
  <si>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</si>
  <si>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</si>
  <si>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</si>
  <si>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</si>
  <si>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</si>
  <si>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</si>
  <si>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</si>
  <si>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</si>
  <si>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</si>
  <si>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</si>
  <si>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</si>
  <si>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</si>
  <si>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</si>
  <si>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</si>
  <si>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</si>
  <si>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</si>
  <si>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</si>
  <si>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</si>
  <si>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</si>
  <si>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</si>
  <si>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</si>
  <si>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</si>
  <si>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</si>
  <si>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</si>
  <si>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</si>
  <si>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</si>
  <si>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</si>
  <si>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</si>
  <si>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</si>
  <si>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</si>
  <si>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</si>
  <si>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</si>
  <si>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</si>
  <si>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</si>
  <si>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</si>
  <si>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</si>
  <si>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</si>
  <si>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</si>
  <si>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</si>
  <si>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</si>
  <si>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</si>
  <si>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</si>
  <si>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</si>
  <si>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</si>
  <si>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</si>
  <si>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</si>
  <si>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</si>
  <si>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</si>
  <si>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</si>
  <si>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</si>
  <si>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</si>
  <si>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</si>
  <si>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</si>
  <si>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</si>
  <si>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</si>
  <si>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</si>
  <si>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</si>
  <si>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</si>
  <si>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</si>
  <si>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</si>
  <si>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</si>
  <si>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</si>
  <si>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</si>
  <si>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</si>
  <si>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</si>
  <si>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</si>
  <si>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</si>
  <si>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</si>
  <si>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</si>
  <si>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</si>
  <si>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</si>
  <si>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</si>
  <si>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</si>
  <si>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</si>
  <si>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</si>
  <si>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</si>
  <si>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</si>
  <si>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</si>
  <si>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</si>
  <si>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</si>
  <si>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</si>
  <si>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</si>
  <si>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</si>
  <si>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</si>
  <si>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</si>
  <si>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</si>
  <si>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</si>
  <si>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</si>
  <si>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</si>
  <si>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</si>
  <si>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</si>
  <si>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</si>
  <si>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</si>
  <si>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</si>
  <si>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</si>
  <si>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</si>
  <si>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</si>
  <si>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</si>
  <si>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</si>
  <si>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</si>
  <si>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</si>
  <si>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</si>
  <si>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</si>
  <si>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</si>
  <si>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</si>
  <si>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</si>
  <si>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</si>
  <si>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</si>
  <si>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</si>
  <si>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</si>
  <si>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</si>
  <si>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</si>
  <si>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</si>
  <si>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</si>
  <si>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</si>
  <si>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</si>
  <si>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</si>
  <si>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</si>
  <si>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</si>
  <si>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</si>
  <si>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</si>
  <si>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</si>
  <si>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</si>
  <si>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</si>
  <si>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</si>
  <si>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</si>
  <si>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</si>
  <si>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</si>
  <si>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</si>
  <si>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</si>
  <si>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</si>
  <si>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</si>
  <si>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</si>
  <si>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</si>
  <si>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</si>
  <si>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</si>
  <si>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</si>
  <si>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</si>
  <si>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</si>
  <si>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</si>
  <si>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</si>
  <si>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</si>
  <si>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</si>
  <si>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</si>
  <si>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</si>
  <si>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</si>
  <si>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</si>
  <si>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</si>
  <si>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</si>
  <si>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</si>
  <si>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</si>
  <si>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</si>
  <si>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</si>
  <si>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</si>
  <si>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</si>
  <si>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</si>
  <si>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</si>
  <si>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</si>
  <si>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</si>
  <si>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</si>
  <si>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</si>
  <si>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</si>
  <si>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</si>
  <si>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</si>
  <si>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</si>
  <si>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</si>
  <si>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</si>
  <si>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</si>
  <si>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</si>
  <si>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</si>
  <si>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</si>
  <si>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</si>
  <si>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</si>
  <si>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</si>
  <si>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</si>
  <si>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</si>
  <si>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</si>
  <si>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</si>
  <si>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</si>
  <si>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</si>
  <si>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</si>
  <si>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</si>
  <si>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</si>
  <si>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</si>
  <si>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</si>
  <si>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</si>
  <si>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</si>
  <si>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</si>
  <si>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</si>
  <si>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</si>
  <si>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</si>
  <si>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</si>
  <si>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</si>
  <si>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</si>
  <si>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</si>
  <si>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</si>
  <si>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</si>
  <si>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</si>
  <si>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</si>
  <si>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</si>
  <si>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</si>
  <si>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</si>
  <si>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</si>
  <si>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</si>
  <si>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</si>
  <si>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</si>
  <si>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</si>
  <si>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</si>
  <si>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</si>
  <si>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</si>
  <si>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</si>
  <si>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</si>
  <si>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</si>
  <si>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</si>
  <si>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</si>
  <si>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</si>
  <si>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</si>
  <si>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</si>
  <si>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</si>
  <si>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</si>
  <si>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</si>
  <si>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</si>
  <si>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</si>
  <si>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</si>
  <si>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</si>
  <si>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</si>
  <si>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</si>
  <si>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</si>
  <si>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</si>
  <si>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</si>
  <si>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</si>
  <si>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</si>
  <si>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</si>
  <si>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</si>
  <si>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</si>
  <si>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</si>
  <si>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</si>
  <si>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</si>
  <si>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</si>
  <si>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</si>
  <si>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</si>
  <si>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</si>
  <si>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</si>
  <si>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</si>
  <si>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</si>
  <si>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</si>
  <si>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</si>
  <si>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</si>
  <si>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</si>
  <si>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</si>
  <si>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</si>
  <si>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</si>
  <si>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</si>
  <si>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</si>
  <si>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</si>
  <si>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</si>
  <si>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</si>
  <si>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</si>
  <si>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</si>
  <si>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</si>
  <si>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</si>
  <si>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</si>
  <si>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</si>
  <si>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</si>
  <si>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</si>
  <si>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</si>
  <si>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</si>
  <si>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</si>
  <si>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</si>
  <si>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</si>
  <si>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</si>
  <si>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</si>
  <si>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</si>
  <si>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</si>
  <si>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</si>
  <si>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</si>
  <si>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</si>
  <si>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</si>
  <si>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</si>
  <si>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</si>
  <si>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</si>
  <si>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</si>
  <si>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</si>
  <si>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</si>
  <si>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</si>
  <si>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</si>
  <si>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</si>
  <si>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</si>
  <si>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</si>
  <si>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</si>
  <si>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</si>
  <si>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</si>
  <si>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</si>
  <si>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</si>
  <si>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</si>
  <si>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</si>
  <si>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</si>
  <si>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</si>
  <si>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</si>
  <si>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</si>
  <si>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</si>
  <si>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</si>
  <si>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</si>
  <si>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</si>
  <si>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</si>
  <si>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</si>
  <si>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</si>
  <si>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</si>
  <si>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</si>
  <si>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</si>
  <si>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</si>
  <si>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</si>
  <si>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</si>
  <si>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</si>
  <si>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</si>
  <si>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</si>
  <si>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</si>
  <si>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</si>
  <si>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</si>
  <si>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</si>
  <si>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</si>
  <si>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</si>
  <si>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</si>
  <si>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</si>
  <si>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</si>
  <si>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</si>
  <si>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</si>
  <si>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</si>
  <si>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</si>
  <si>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</si>
  <si>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</si>
  <si>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</si>
  <si>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</si>
  <si>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</si>
  <si>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</si>
  <si>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</si>
  <si>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</si>
  <si>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</si>
  <si>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</si>
  <si>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</si>
  <si>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</si>
  <si>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</si>
  <si>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</si>
  <si>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</si>
  <si>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</si>
  <si>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</si>
  <si>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</si>
  <si>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</si>
  <si>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</si>
  <si>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</si>
  <si>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</si>
  <si>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</si>
  <si>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</si>
  <si>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</si>
  <si>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</si>
  <si>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</si>
  <si>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</si>
  <si>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</si>
  <si>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</si>
  <si>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</si>
  <si>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</si>
  <si>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</si>
  <si>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</si>
  <si>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</si>
  <si>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</si>
  <si>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</si>
  <si>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</si>
  <si>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</si>
  <si>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</si>
  <si>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</si>
  <si>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</si>
  <si>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</si>
  <si>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</si>
  <si>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</si>
  <si>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</si>
  <si>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</si>
  <si>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</si>
  <si>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</si>
  <si>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</si>
  <si>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</si>
  <si>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</si>
  <si>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</si>
  <si>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</si>
  <si>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</si>
  <si>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</si>
  <si>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</si>
  <si>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</si>
  <si>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</si>
  <si>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</si>
  <si>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</si>
  <si>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</si>
  <si>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</si>
  <si>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</si>
  <si>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</si>
  <si>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</si>
  <si>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</si>
  <si>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</si>
  <si>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</si>
  <si>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</si>
  <si>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</si>
  <si>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</si>
  <si>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</si>
  <si>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</si>
  <si>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</si>
  <si>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</si>
  <si>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</si>
  <si>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</si>
  <si>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</si>
  <si>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</si>
  <si>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</si>
  <si>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</si>
  <si>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</si>
  <si>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</si>
  <si>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</si>
  <si>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</si>
  <si>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</si>
  <si>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</si>
  <si>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</si>
  <si>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</si>
  <si>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</si>
  <si>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</si>
  <si>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</si>
  <si>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</si>
  <si>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</si>
  <si>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</si>
  <si>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</si>
  <si>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</si>
  <si>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</si>
  <si>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</si>
  <si>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</si>
  <si>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</si>
  <si>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</si>
  <si>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</si>
  <si>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</si>
  <si>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</si>
  <si>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</si>
  <si>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</si>
  <si>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</si>
  <si>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</si>
  <si>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</si>
  <si>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</si>
  <si>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</si>
  <si>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</si>
  <si>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</si>
  <si>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</si>
  <si>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</si>
  <si>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</si>
  <si>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</si>
  <si>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</si>
  <si>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</si>
  <si>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</si>
  <si>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</si>
  <si>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</si>
  <si>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</si>
  <si>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</si>
  <si>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</si>
  <si>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</si>
  <si>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</si>
  <si>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</si>
  <si>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</si>
  <si>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</si>
  <si>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</si>
  <si>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</si>
  <si>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</si>
  <si>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</si>
  <si>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</si>
  <si>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</si>
  <si>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</si>
  <si>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</si>
  <si>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</si>
  <si>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</si>
  <si>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</si>
  <si>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</si>
  <si>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</si>
  <si>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</si>
  <si>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</si>
  <si>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</si>
  <si>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</si>
  <si>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</si>
  <si>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</si>
  <si>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</si>
  <si>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</si>
  <si>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</si>
  <si>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</si>
  <si>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</si>
  <si>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</si>
  <si>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</si>
  <si>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</si>
  <si>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</si>
  <si>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</si>
  <si>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</si>
  <si>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</si>
  <si>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</si>
  <si>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</si>
  <si>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</si>
  <si>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sceco black outage at area &amp; team saving hub site</t>
  </si>
  <si>
    <t>PCM-20251128-00000279</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</si>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</sst>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326.3834122685148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45989.331838194441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45989.331838194441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45989.331838194441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45989.331838194441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45989.331838194441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45989.331838194441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45989.331838194441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45989.331838194441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45989.331838194441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45989.331838194441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45989.331838194441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45989.331838194441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45989.331838194441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45989.331838194441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45989.331838194441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45989.331838194441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45989.331838194441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45989.331838194441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45989.331838194441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45989.331838194441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45989.331838194441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45989.331838194441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45989.331838194441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45989.331838194441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45989.331838194441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45989.331838194441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45989.331838194441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45989.331838194441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45989.331838194441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45989.331838194441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45989.331838194441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45989.331838194441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45989.331838194441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45989.331838194441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45989.331838194441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45989.331838194441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45989.331838194441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45989.331838194441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00019033-E985-4E3F-9A32-CA73B88EFAFA}"/>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164.33200023147947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4.944419212959474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0.69102800925611518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2.8875231480924413E-2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45989.331838194441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45989.331838194441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45989.331838194441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45989.331838194441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45989.331838194441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45989.331838194441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45989.331838194441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45989.331838194441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45989.331838194441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45989.331838194441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45989.331838194441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45989.331838194441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45989.331838194441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45989.331838194441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45989.331838194441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45989.331838194441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45989.331838194441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45989.331838194441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45989.331838194441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45989.331838194441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45989.331838194441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45989.331838194441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45989.331838194441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45989.331838194441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45989.331838194441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45989.331838194441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45989.331838194441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45989.331838194441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45989.331838194441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45989.331838194441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45989.331838194441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45989.331838194441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45989.331838194441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45989.331838194441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45989.331838194441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45989.331838194441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45989.331838194441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45989.331838194441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45989.331838194441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45989.331838194441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45989.331838194441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45989.331838194441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45989.331838194441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45989.331838194441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45989.331838194441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45989.331838194441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45989.331838194441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45989.331838194441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45989.331838194441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45989.331838194441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45989.331838194441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45989.331838194441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45989.331838194441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45989.331838194441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45989.331838194441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45989.331838194441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45989.331838194441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45989.331838194441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45989.331838194441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45989.331838194441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45989.331838194441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45989.331838194441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45989.331838194441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45989.331838194441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45989.331838194441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45989.331838194441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45989.331838194441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45989.331838194441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45989.331838194441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45989.331838194441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45989.331838194441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45989.331838194441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45989.331838194441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45989.331838194441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45989.331838194441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45989.331838194441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45989.331838194441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45989.331838194441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45989.331838194441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45989.331838194441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45989.331838194441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45989.331838194441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2.3979398145456798E-2</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45989.331838194441</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45989.331838194441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45989.331838194441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45989.331838194441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45989.331838194441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45989.331838194441</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45989.331838194441</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45989.331838194441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45989.331838194441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45989.331838194441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45989.331838194441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45989.331838194441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45989.331838194441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45989.331838194441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45989.331838194441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45989.331838194441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45989.331838194441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45989.331838194441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45989.331838194441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45989.331838194441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45989.331838194441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45989.331838194441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45989.331838194441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45989.331838194441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45989.331838194441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45989.331838194441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45989.331838194441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45989.331838194441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45989.331838194441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45989.331838194441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45989.331838194441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45989.331838194441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45989.331838194441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45989.331838194441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45989.331838194441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45989.331838194441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45989.331838194441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45989.331838194441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45989.331838194441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45989.331838194441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45989.331838194441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45989.331838194441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45989.331838194441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45989.331838194441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45989.331838194441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45989.331838194441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45989.331838194441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45989.331838194441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45989.331838194441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45989.331838194441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45989.331838194441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45989.331838194441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45989.331838194441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45989.331838194441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45989.331838194441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45989.331838194441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45989.331838194441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45989.331838194441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45989.331838194441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45989.331838194441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45989.331838194441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45989.331838194441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45989.331838194441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45989.331838194441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45989.331838194441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45989.331838194441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45989.331838194441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45989.331838194441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45989.331838194441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45989.331838194441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45989.331838194441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45989.331838194441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45989.331838194441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45989.331838194441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45989.331838194441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45989.331838194441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45989.331838194441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45989.331838194441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45989.331838194441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45989.331838194441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45989.331838194441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45989.331838194441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45989.331838194441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45989.331838194441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45989.331838194441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45989.331838194441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45989.331838194441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45989.331838194441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45989.331838194441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45989.331838194441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45989.331838194441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45989.331838194441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45989.331838194441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45989.331838194441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45989.331838194441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45989.331838194441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45989.331838194441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45989.331838194441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45989.331838194441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45989.331838194441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45989.331838194441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45989.331838194441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45989.331838194441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45989.331838194441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45989.331838194441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45989.331838194441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45989.331838194441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45989.331838194441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45989.331838194441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45989.331838194441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45989.331838194441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45989.331838194441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45989.331838194441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45989.331838194441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45989.331838194441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45989.331838194441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45989.331838194441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45989.331838194441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45989.331838194441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45989.331838194441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45989.331838194441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45989.331838194441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45989.331838194441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45989.331838194441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45989.331838194441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45989.331838194441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45989.331838194441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45989.331838194441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45989.331838194441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45989.331838194441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45989.331838194441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45989.331838194441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45989.331838194441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45989.331838194441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45989.331838194441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45989.331838194441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45989.331838194441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45989.331838194441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45989.331838194441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45989.331838194441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45989.331838194441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45989.331838194441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45989.331838194441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45989.331838194441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45989.331838194441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45989.331838194441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45989.331838194441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45989.331838194441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45989.331838194441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45989.331838194441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45989.331838194441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45989.331838194441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45989.331838194441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45989.331838194441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45989.331838194441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45989.331838194441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45989.331838194441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45989.331838194441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45989.331838194441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45989.331838194441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45989.331838194441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45989.331838194441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45989.331838194441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45989.331838194441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45989.331838194441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45989.331838194441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45989.331838194441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45989.331838194441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45989.331838194441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45989.331838194441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45989.331838194441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45989.331838194441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45989.331838194441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45989.331838194441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45989.331838194441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45989.331838194441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45989.331838194441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45989.331838194441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45989.331838194441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45989.331838194441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45989.331838194441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45989.331838194441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45989.331838194441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45989.331838194441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45989.331838194441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45989.331838194441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45989.331838194441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45989.331838194441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45989.331838194441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45989.331838194441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45989.331838194441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45989.331838194441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45989.331838194441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45989.331838194441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45989.331838194441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45989.331838194441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45989.331838194441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45989.331838194441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45989.331838194441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45989.331838194441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45989.331838194441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45989.331838194441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45989.331838194441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45989.331838194441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45989.331838194441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45989.331838194441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45989.331838194441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45989.331838194441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45989.331838194441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45989.331838194441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45989.331838194441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45989.331838194441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45989.331838194441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45989.331838194441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45989.331838194441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45989.331838194441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45989.331838194441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45989.331838194441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45989.331838194441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45989.331838194441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45989.331838194441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45989.331838194441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45989.331838194441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45989.331838194441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45989.331838194441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45989.331838194441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45989.331838194441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45989.331838194441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45989.331838194441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45989.331838194441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45989.331838194441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45989.331838194441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45989.331838194441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45989.331838194441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45989.331838194441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45989.331838194441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45989.331838194441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45989.331838194441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45989.331838194441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45989.331838194441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45989.331838194441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45989.331838194441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45989.331838194441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45989.331838194441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45989.331838194441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45989.331838194441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45989.331838194441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45989.331838194441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45989.331838194441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45989.331838194441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45989.331838194441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45989.331838194441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45989.331838194441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45989.331838194441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45989.331838194441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45989.331838194441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45989.331838194441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45989.331838194441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45989.331838194441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45989.331838194441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45989.331838194441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45989.331838194441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45989.331838194441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45989.331838194441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45989.331838194441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45989.331838194441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45989.331838194441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45989.331838194441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45989.331838194441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45989.331838194441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45989.331838194441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45989.331838194441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45989.331838194441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45989.331838194441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45989.331838194441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45989.331838194441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45989.331838194441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45989.331838194441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45989.331838194441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45989.331838194441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45989.331838194441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45989.331838194441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45989.331838194441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45989.331838194441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45989.331838194441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45989.331838194441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45989.331838194441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45989.331838194441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45989.331838194441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45989.331838194441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45989.331838194441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45989.331838194441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45989.331838194441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45989.331838194441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45989.331838194441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45989.331838194441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45989.331838194441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45989.331838194441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45989.331838194441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45989.331838194441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45989.331838194441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45989.331838194441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45989.331838194441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45989.331838194441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45989.331838194441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45989.331838194441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45989.331838194441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45989.331838194441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45989.331838194441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45989.331838194441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45989.331838194441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45989.331838194441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45989.331838194441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45989.331838194441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45989.331838194441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45989.331838194441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45989.331838194441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45989.331838194441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45989.331838194441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45989.331838194441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45989.331838194441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45989.331838194441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45989.331838194441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45989.331838194441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45989.331838194441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45989.331838194441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45989.331838194441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45989.331838194441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45989.331838194441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45989.331838194441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45989.331838194441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45989.331838194441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45989.331838194441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45989.331838194441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45989.331838194441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45989.331838194441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45989.331838194441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45989.331838194441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45989.331838194441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45989.331838194441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45989.331838194441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45989.331838194441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45989.331838194441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45989.331838194441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45989.331838194441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45989.331838194441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45989.331838194441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45989.331838194441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45989.331838194441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45989.331838194441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45989.331838194441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45989.331838194441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45989.331838194441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45989.331838194441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45989.331838194441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45989.331838194441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45989.331838194441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45989.331838194441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45989.331838194441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45989.331838194441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45989.331838194441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45989.331838194441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45989.331838194441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45989.331838194441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45989.331838194441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45989.331838194441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45989.331838194441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45989.331838194441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45989.331838194441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45989.331838194441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45989.331838194441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45989.331838194441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45989.331838194441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45989.331838194441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45989.331838194441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45989.331838194441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45989.331838194441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45989.331838194441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45989.331838194441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45989.331838194441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45989.331838194441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45989.331838194441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45989.331838194441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45989.331838194441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45989.331838194441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45989.331838194441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45989.331838194441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45989.331838194441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45989.331838194441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45989.331838194441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45989.331838194441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45989.331838194441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45989.331838194441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45989.331838194441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45989.331838194441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45989.331838194441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45989.331838194441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45989.331838194441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45989.331838194441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45989.331838194441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45989.331838194441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45989.331838194441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45989.331838194441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45989.331838194441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45989.331838194441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45989.331838194441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45989.331838194441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45989.331838194441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45989.331838194441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45989.331838194441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45989.331838194441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45989.331838194441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45989.331838194441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45989.331838194441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45989.331838194441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45989.331838194441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45989.331838194441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45989.331838194441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45989.331838194441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45989.331838194441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45989.331838194441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45989.331838194441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45989.331838194441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45989.331838194441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45989.331838194441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45989.331838194441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45989.331838194441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45989.331838194441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45989.331838194441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45989.331838194441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45989.331838194441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45989.331838194441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45989.331838194441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45989.331838194441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45989.331838194441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45989.331838194441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45989.331838194441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45989.331838194441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45989.331838194441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45989.331838194441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45989.331838194441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45989.331838194441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45989.331838194441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45989.331838194441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45989.331838194441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45989.331838194441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45989.331838194441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45989.331838194441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45989.331838194441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45989.331838194441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45989.331838194441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45989.331838194441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45989.331838194441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45989.331838194441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45989.331838194441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45989.331838194441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45989.331838194441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45989.331838194441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45989.331838194441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45989.331838194441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45989.331838194441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45989.331838194441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45989.331838194441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45989.331838194441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45989.331838194441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45989.331838194441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45989.331838194441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45989.331838194441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45989.331838194441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45989.331838194441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45989.331838194441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45989.331838194441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45989.331838194441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45989.331838194441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45989.331838194441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45989.331838194441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45989.331838194441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45989.331838194441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45989.331838194441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45989.331838194441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45989.331838194441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45989.331838194441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45989.331838194441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45989.331838194441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45989.331838194441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45989.331838194441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45989.331838194441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45989.331838194441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45989.331838194441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45989.331838194441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45989.331838194441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45989.331838194441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45989.331838194441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45989.331838194441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45989.331838194441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45989.331838194441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45989.331838194441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45989.331838194441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45989.331838194441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45989.331838194441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45989.331838194441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45989.331838194441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45989.331838194441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45989.331838194441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45989.331838194441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45989.331838194441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45989.331838194441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45989.331838194441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45989.331838194441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45989.331838194441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45989.331838194441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45989.331838194441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45989.331838194441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45989.331838194441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45989.331838194441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45989.331838194441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45989.331838194441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45989.331838194441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45989.331838194441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45989.331838194441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45989.331838194441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45989.331838194441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45989.331838194441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45989.331838194441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45989.331838194441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45989.331838194441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45989.331838194441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45989.331838194441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45989.331838194441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45989.331838194441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45989.331838194441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45989.331838194441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45989.331838194441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45989.331838194441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45989.331838194441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45989.331838194441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45989.331838194441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45989.331838194441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45989.331838194441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45989.331838194441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45989.331838194441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45989.331838194441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45989.331838194441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45989.331838194441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45989.331838194441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45989.331838194441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45989.331838194441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45989.331838194441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45989.331838194441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45989.331838194441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45989.331838194441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45989.331838194441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45989.331838194441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45989.331838194441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45989.331838194441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45989.331838194441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45989.331838194441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45989.331838194441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45989.331838194441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45989.331838194441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45989.331838194441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45989.331838194441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45989.331838194441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45989.331838194441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45989.331838194441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45989.331838194441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45989.331838194441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45989.331838194441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45989.331838194441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45989.331838194441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45989.331838194441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45989.331838194441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45989.331838194441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45989.331838194441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45989.331838194441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45989.331838194441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45989.331838194441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45989.331838194441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45989.331838194441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45989.331838194441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45989.331838194441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45989.331838194441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45989.331838194441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45989.331838194441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45989.331838194441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45989.331838194441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45989.331838194441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45989.331838194441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45989.331838194441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45989.331838194441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45989.331838194441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45989.331838194441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45989.331838194441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45989.331838194441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45989.331838194441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45989.331838194441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45989.331838194441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45989.331838194441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45989.331838194441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45989.331838194441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45989.331838194441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45989.331838194441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45989.331838194441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45989.331838194441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45989.331838194441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45989.331838194441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45989.331838194441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45989.331838194441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45989.331838194441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45989.331838194441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45989.331838194441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45989.331838194441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45989.331838194441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45989.331838194441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45989.331838194441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45989.331838194441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45989.331838194441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45989.331838194441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45989.331838194441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45989.331838194441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45989.331838194441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45989.331838194441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45989.331838194441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45989.331838194441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45989.331838194441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45989.331838194441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45989.331838194441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45989.331838194441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45989.331838194441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45989.331838194441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45989.331838194441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45989.331838194441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45989.331838194441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45989.331838194441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45989.331838194441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45989.331838194441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45989.331838194441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45989.331838194441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45989.331838194441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45989.331838194441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45989.331838194441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45989.331838194441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45989.331838194441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45989.331838194441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45989.331838194441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45989.331838194441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45989.331838194441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45989.331838194441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45989.331838194441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45989.331838194441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45989.331838194441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45989.331838194441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45989.331838194441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45989.331838194441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45989.331838194441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45989.331838194441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45989.331838194441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45989.331838194441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45989.331838194441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45989.331838194441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45989.331838194441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45989.331838194441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45989.331838194441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45989.331838194441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45989.331838194441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45989.331838194441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45989.331838194441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45989.331838194441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45989.331838194441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45989.331838194441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45989.331838194441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45989.331838194441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45989.331838194441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45989.331838194441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45989.331838194441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45989.331838194441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45989.331838194441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45989.331838194441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45989.331838194441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45989.331838194441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45989.331838194441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45989.331838194441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45989.331838194441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45989.331838194441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45989.331838194441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45989.331838194441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45989.331838194441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45989.331838194441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45989.331838194441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45989.331838194441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45989.331838194441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45989.331838194441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45989.331838194441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45989.331838194441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45989.331838194441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45989.331838194441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45989.331838194441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45989.331838194441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45989.331838194441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45989.331838194441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45989.331838194441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45989.331838194441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45989.331838194441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45989.331838194441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45989.331838194441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45989.331838194441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45989.331838194441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45989.331838194441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45989.331838194441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45989.331838194441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45989.331838194441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45989.331838194441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45989.331838194441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45989.331838194441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45989.331838194441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45989.331838194441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45989.331838194441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45989.331838194441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45989.331838194441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45989.331838194441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45989.331838194441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45989.331838194441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45989.331838194441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45989.331838194441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45989.331838194441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45989.331838194441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45989.331838194441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45989.331838194441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45989.331838194441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45989.331838194441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45989.331838194441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45989.331838194441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45989.331838194441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45989.331838194441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45989.331838194441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45989.331838194441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45989.331838194441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45989.331838194441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45989.331838194441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45989.331838194441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45989.331838194441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45989.331838194441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45989.331838194441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45989.331838194441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45989.331838194441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45989.331838194441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45989.331838194441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45989.331838194441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45989.331838194441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45989.331838194441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45989.331838194441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45989.331838194441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45989.331838194441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45989.331838194441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45989.331838194441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45989.331838194441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45989.331838194441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45989.331838194441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45989.331838194441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45989.331838194441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45989.331838194441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45989.331838194441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45989.331838194441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45989.331838194441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45989.331838194441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45989.331838194441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45989.331838194441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45989.331838194441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45989.331838194441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45989.331838194441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45989.331838194441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45989.331838194441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45989.331838194441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45989.331838194441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45989.331838194441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45989.331838194441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45989.331838194441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45989.331838194441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45989.331838194441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45989.331838194441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45989.331838194441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45989.331838194441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45989.331838194441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45989.331838194441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45989.331838194441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45989.331838194441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45989.331838194441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45989.331838194441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45989.331838194441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45989.331838194441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45989.331838194441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45989.331838194441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45989.331838194441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45989.331838194441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45989.331838194441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45989.331838194441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45989.331838194441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45989.331838194441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45989.331838194441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45989.331838194441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45989.331838194441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45989.331838194441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45989.331838194441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45989.331838194441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45989.331838194441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45989.331838194441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45989.331838194441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45989.331838194441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45989.331838194441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45989.331838194441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45989.331838194441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45989.331838194441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45989.331838194441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45989.331838194441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45989.331838194441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45989.331838194441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45989.331838194441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45989.331838194441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45989.331838194441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45989.331838194441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45989.331838194441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45989.331838194441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45989.331838194441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45989.331838194441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45989.331838194441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45989.331838194441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45989.331838194441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45989.331838194441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45989.331838194441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45989.331838194441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45989.331838194441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45989.331838194441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45989.331838194441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45989.331838194441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45989.331838194441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45989.331838194441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45989.331838194441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45989.331838194441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45989.331838194441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45989.331838194441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45989.331838194441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45989.331838194441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45989.331838194441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45989.331838194441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45989.331838194441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45989.331838194441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45989.331838194441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45989.331838194441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45989.331838194441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45989.331838194441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45989.331838194441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45989.331838194441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45989.331838194441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45989.331838194441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45989.331838194441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45989.331838194441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45989.331838194441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45989.331838194441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45989.331838194441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45989.331838194441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45989.331838194441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45989.331838194441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45989.331838194441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45989.331838194441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45989.331838194441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45989.331838194441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45989.331838194441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45989.331838194441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45989.331838194441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45989.331838194441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45989.331838194441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45989.331838194441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45989.331838194441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45989.331838194441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45989.331838194441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45989.331838194441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45989.331838194441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45989.331838194441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45989.331838194441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45989.331838194441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45989.331838194441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45989.331838194441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45989.331838194441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45989.331838194441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45989.331838194441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45989.331838194441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45989.331838194441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45989.331838194441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45989.331838194441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45989.331838194441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45989.331838194441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45989.331838194441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45989.331838194441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45989.331838194441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45989.331838194441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45989.331838194441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45989.331838194441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45989.331838194441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45989.331838194441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45989.331838194441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45989.331838194441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45989.331838194441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45989.331838194441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45989.331838194441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45989.331838194441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45989.331838194441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45989.331838194441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45989.331838194441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45989.331838194441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45989.331838194441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45989.331838194441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45989.331838194441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45989.331838194441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45989.331838194441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45989.331838194441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45989.331838194441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45989.331838194441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45989.331838194441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45989.331838194441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45989.331838194441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45989.331838194441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45989.331838194441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45989.331838194441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45989.331838194441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45989.331838194441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45989.331838194441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45989.331838194441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45989.331838194441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45989.331838194441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45989.331838194441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45989.331838194441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45989.331838194441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45989.331838194441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45989.331838194441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45989.331838194441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45989.331838194441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45989.331838194441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45989.331838194441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45989.331838194441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45989.331838194441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45989.331838194441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45989.331838194441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45989.331838194441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45989.331838194441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45989.331838194441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45989.331838194441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45989.331838194441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45989.331838194441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45989.331838194441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45989.331838194441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45989.331838194441</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285.85112060184474</v>
      </c>
      <c r="H2" s="92">
        <v>45703.474768518521</v>
      </c>
      <c r="I2" s="92" t="str">
        <f>IFERROR(VLOOKUP(D2,DB!A:F,6,0),"")</f>
        <v>SCECO</v>
      </c>
      <c r="J2" s="92" t="str">
        <f>IFERROR(VLOOKUP(D2,DB!A:G,7,0),"")</f>
        <v>Dead</v>
      </c>
      <c r="K2" s="94" t="s">
        <v>39118</v>
      </c>
      <c r="L2" s="88" t="str">
        <f>IFERROR(VLOOKUP(D2,DB!A:I,9,0),"")</f>
        <v>Latis</v>
      </c>
    </row>
    <row r="3" spans="1:16" ht="15" customHeight="1">
      <c r="A3" s="110"/>
      <c r="B3" s="121"/>
      <c r="C3" s="90"/>
      <c r="D3" s="88"/>
      <c r="E3" s="91"/>
      <c r="F3" s="92"/>
      <c r="G3" s="93">
        <f t="shared" ref="G3:G6" ca="1" si="0">IFERROR(NOW()-F3,"")</f>
        <v>45989.331838194441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45989.331838194441</v>
      </c>
      <c r="H4" s="92"/>
      <c r="I4" s="110" t="str">
        <f>IFERROR(VLOOKUP(D4,DB!A:F,6,0),"")</f>
        <v/>
      </c>
      <c r="J4" s="110" t="str">
        <f>IFERROR(VLOOKUP(D4,DB!A:G,7,0),"")</f>
        <v/>
      </c>
      <c r="K4" s="94"/>
      <c r="L4" s="88" t="str">
        <f>IFERROR(VLOOKUP(D4,DB!A:I,9,0),"")</f>
        <v/>
      </c>
    </row>
    <row r="5" spans="1:16" ht="15" customHeight="1">
      <c r="A5" s="110"/>
      <c r="B5" s="121"/>
      <c r="C5" s="121"/>
      <c r="D5" s="88"/>
      <c r="E5" s="91"/>
      <c r="F5" s="92"/>
      <c r="G5" s="93">
        <f t="shared" ca="1" si="0"/>
        <v>45989.331838194441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45989.331838194441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ref="G7:G70" ca="1" si="1">IFERROR(NOW()-F7,"")</f>
        <v>45989.331838194441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45989.331838194441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45989.331838194441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45989.331838194441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45989.331838194441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45989.331838194441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45989.331838194441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45989.331838194441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45989.331838194441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45989.331838194441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45989.331838194441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45989.331838194441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45989.331838194441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45989.331838194441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45989.331838194441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45989.331838194441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45989.331838194441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45989.331838194441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45989.331838194441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45989.331838194441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45989.331838194441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45989.331838194441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45989.331838194441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45989.331838194441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45989.331838194441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45989.331838194441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45989.331838194441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45989.331838194441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45989.331838194441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45989.331838194441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45989.331838194441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45989.331838194441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45989.331838194441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45989.331838194441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45989.331838194441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45989.331838194441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45989.331838194441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45989.331838194441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45989.331838194441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45989.331838194441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45989.331838194441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45989.331838194441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45989.331838194441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45989.331838194441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45989.331838194441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45989.331838194441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45989.331838194441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45989.331838194441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45989.331838194441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45989.331838194441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45989.331838194441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45989.331838194441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45989.331838194441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45989.331838194441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45989.331838194441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45989.331838194441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45989.331838194441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45989.331838194441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45989.331838194441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45989.331838194441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45989.331838194441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45989.331838194441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45989.331838194441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45989.331838194441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45989.331838194441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45989.331838194441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45989.331838194441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45989.331838194441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45989.331838194441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45989.331838194441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45989.331838194441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45989.331838194441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45989.331838194441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45989.331838194441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45989.331838194441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45989.331838194441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45989.331838194441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45989.331838194441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45989.331838194441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45989.331838194441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45989.331838194441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45989.331838194441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45989.331838194441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45989.331838194441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45989.331838194441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45989.331838194441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45989.331838194441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45989.331838194441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45989.331838194441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45989.331838194441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45989.331838194441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45989.331838194441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45989.331838194441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45989.331838194441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45989.331838194441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45989.331838194441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45989.331838194441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45989.331838194441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45989.331838194441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45989.331838194441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45989.331838194441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45989.331838194441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45989.331838194441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45989.331838194441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45989.331838194441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45989.331838194441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45989.331838194441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45989.331838194441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45989.331838194441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45989.331838194441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45989.331838194441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45989.331838194441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45989.331838194441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45989.331838194441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45989.331838194441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45989.331838194441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45989.331838194441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45989.331838194441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45989.331838194441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45989.331838194441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45989.331838194441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45989.331838194441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45989.331838194441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45989.331838194441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45989.331838194441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45989.331838194441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45989.331838194441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45989.331838194441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45989.331838194441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45989.331838194441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45989.331838194441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45989.331838194441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45989.331838194441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45989.331838194441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45989.331838194441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45989.331838194441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45989.331838194441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45989.331838194441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45989.331838194441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45989.331838194441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45989.331838194441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45989.331838194441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45989.331838194441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45989.331838194441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45989.331838194441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45989.331838194441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45989.331838194441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45989.331838194441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45989.331838194441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45989.331838194441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45989.331838194441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45989.331838194441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45989.331838194441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45989.331838194441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45989.331838194441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45989.331838194441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45989.331838194441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45989.331838194441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45989.331838194441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45989.331838194441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45989.331838194441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45989.331838194441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45989.331838194441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45989.331838194441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45989.331838194441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45989.331838194441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45989.331838194441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45989.331838194441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45989.331838194441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45989.331838194441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45989.331838194441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45989.331838194441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45989.331838194441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45989.331838194441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45989.331838194441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45989.331838194441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45989.331838194441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45989.331838194441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45989.331838194441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45989.331838194441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45989.331838194441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45989.331838194441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45989.331838194441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45989.331838194441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45989.331838194441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45989.331838194441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45989.331838194441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45989.331838194441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45989.331838194441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45989.331838194441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45989.331838194441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45989.331838194441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45989.331838194441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45989.331838194441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45989.331838194441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45989.331838194441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45989.331838194441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45989.331838194441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45989.331838194441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45989.331838194441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45989.331838194441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45989.331838194441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45989.331838194441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45989.331838194441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45989.331838194441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45989.331838194441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45989.331838194441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45989.331838194441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45989.331838194441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45989.331838194441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45989.331838194441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45989.331838194441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45989.331838194441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45989.331838194441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45989.331838194441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45989.331838194441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45989.331838194441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45989.331838194441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45989.331838194441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45989.331838194441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45989.331838194441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45989.331838194441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45989.331838194441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45989.331838194441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45989.331838194441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45989.331838194441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45989.331838194441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45989.331838194441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45989.331838194441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45989.331838194441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45989.331838194441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45989.331838194441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45989.331838194441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45989.331838194441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45989.331838194441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45989.331838194441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45989.331838194441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45989.331838194441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45989.331838194441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45989.331838194441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45989.331838194441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45989.331838194441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45989.331838194441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45989.331838194441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45989.331838194441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45989.331838194441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45989.331838194441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45989.331838194441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45989.331838194441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45989.331838194441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45989.331838194441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45989.331838194441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45989.331838194441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45989.331838194441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45989.331838194441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45989.331838194441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45989.331838194441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45989.331838194441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45989.331838194441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45989.331838194441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45989.331838194441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45989.331838194441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45989.331838194441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45989.331838194441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45989.331838194441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45989.331838194441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45989.331838194441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45989.331838194441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45989.331838194441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45989.331838194441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45989.331838194441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45989.331838194441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45989.331838194441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45989.331838194441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45989.331838194441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45989.331838194441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45989.331838194441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45989.331838194441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45989.331838194441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45989.331838194441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45989.331838194441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45989.331838194441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45989.331838194441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45989.331838194441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45989.331838194441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45989.331838194441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45989.331838194441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45989.331838194441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45989.331838194441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45989.331838194441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45989.331838194441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45989.331838194441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45989.331838194441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45989.331838194441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45989.331838194441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45989.331838194441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45989.331838194441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45989.331838194441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45989.331838194441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45989.331838194441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45989.331838194441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45989.331838194441</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97.499778009252623</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63.142960879624297</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40.670727083328529</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7.9585395833273651</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45989.331838194441</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45989.331838194441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45989.331838194441</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45989.331838194441</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45989.331838194441</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45989.331838194441</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45989.331838194441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45989.331838194441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45989.331838194441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45989.331838194441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45989.331838194441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45989.331838194441</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45989.331838194441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45989.331838194441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45989.331838194441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45989.331838194441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45989.331838194441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45989.331838194441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45989.331838194441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45989.331838194441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45989.331838194441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45989.331838194441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45989.331838194441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45989.331838194441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45989.331838194441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45989.331838194441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45989.331838194441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45989.331838194441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45989.331838194441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45989.331838194441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45989.331838194441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45989.331838194441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45989.331838194441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45989.331838194441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45989.331838194441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45989.331838194441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45989.331838194441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45989.331838194441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45989.331838194441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45989.331838194441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45989.331838194441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45989.331838194441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45989.331838194441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45989.331838194441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45989.331838194441</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45989.331838194441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45989.331838194441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45989.331838194441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45989.331838194441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45989.331838194441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45989.331838194441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45989.331838194441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45989.331838194441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45989.331838194441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45989.331838194441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45989.331838194441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45989.331838194441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45989.331838194441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45989.331838194441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45989.331838194441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45989.331838194441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45989.331838194441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45989.331838194441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45989.331838194441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45989.331838194441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45989.331838194441</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45989.331838194441</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2025-11-28T04:59:54Z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