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00" documentId="120_S{2AC9BD13-BADA-5192-A53E-5A8FF88502F6}" xr6:coauthVersionLast="47" xr6:coauthVersionMax="47" xr10:uidLastSave="{D6E69A39-A1B0-4B04-8854-B28F18A48CD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<sst xmlns="http://schemas.openxmlformats.org/spreadsheetml/2006/main" count="180293" uniqueCount="39132">
  <si>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</si>
  <si>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</si>
  <si>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</si>
  <si>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</si>
  <si>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</si>
  <si>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</si>
  <si>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</si>
  <si>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</si>
  <si>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</si>
  <si>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</si>
  <si>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</si>
  <si>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</si>
  <si>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</si>
  <si>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</si>
  <si>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</si>
  <si>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</si>
  <si>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</si>
  <si>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</si>
  <si>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</si>
  <si>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</si>
  <si>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</si>
  <si>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</si>
  <si>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</si>
  <si>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</si>
  <si>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</si>
  <si>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</si>
  <si>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</si>
  <si>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</si>
  <si>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</si>
  <si>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</si>
  <si>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</si>
  <si>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</si>
  <si>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</si>
  <si>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</si>
  <si>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</si>
  <si>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</si>
  <si>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</si>
  <si>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</si>
  <si>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</si>
  <si>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</si>
  <si>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</si>
  <si>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</si>
  <si>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</si>
  <si>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</si>
  <si>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</si>
  <si>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</si>
  <si>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</si>
  <si>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</si>
  <si>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</si>
  <si>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</si>
  <si>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</si>
  <si>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</si>
  <si>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</si>
  <si>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</si>
  <si>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</si>
  <si>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</si>
  <si>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</si>
  <si>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</si>
  <si>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</si>
  <si>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</si>
  <si>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</si>
  <si>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</si>
  <si>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</si>
  <si>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</si>
  <si>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</si>
  <si>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</si>
  <si>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</si>
  <si>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</si>
  <si>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</si>
  <si>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</si>
  <si>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</si>
  <si>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</si>
  <si>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</si>
  <si>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</si>
  <si>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</si>
  <si>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</si>
  <si>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</si>
  <si>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</si>
  <si>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</si>
  <si>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</si>
  <si>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</si>
  <si>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</si>
  <si>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</si>
  <si>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</si>
  <si>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</si>
  <si>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</si>
  <si>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</si>
  <si>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</si>
  <si>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</si>
  <si>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</si>
  <si>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</si>
  <si>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</si>
  <si>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</si>
  <si>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</si>
  <si>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</si>
  <si>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</si>
  <si>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</si>
  <si>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</si>
  <si>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</si>
  <si>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</si>
  <si>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</si>
  <si>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</si>
  <si>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</si>
  <si>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</si>
  <si>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</si>
  <si>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</si>
  <si>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</si>
  <si>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</si>
  <si>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</si>
  <si>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</si>
  <si>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</si>
  <si>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</si>
  <si>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</si>
  <si>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</si>
  <si>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</si>
  <si>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</si>
  <si>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</si>
  <si>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</si>
  <si>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</si>
  <si>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</si>
  <si>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</si>
  <si>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</si>
  <si>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</si>
  <si>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</si>
  <si>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</si>
  <si>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</si>
  <si>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</si>
  <si>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</si>
  <si>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</si>
  <si>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</si>
  <si>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</si>
  <si>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</si>
  <si>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</si>
  <si>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</si>
  <si>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</si>
  <si>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</si>
  <si>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</si>
  <si>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</si>
  <si>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</si>
  <si>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</si>
  <si>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</si>
  <si>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</si>
  <si>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</si>
  <si>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</si>
  <si>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</si>
  <si>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</si>
  <si>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</si>
  <si>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</si>
  <si>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</si>
  <si>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</si>
  <si>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</si>
  <si>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</si>
  <si>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</si>
  <si>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</si>
  <si>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</si>
  <si>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</si>
  <si>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</si>
  <si>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</si>
  <si>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</si>
  <si>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</si>
  <si>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</si>
  <si>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</si>
  <si>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</si>
  <si>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</si>
  <si>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</si>
  <si>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</si>
  <si>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</si>
  <si>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</si>
  <si>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</si>
  <si>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</si>
  <si>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</si>
  <si>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</si>
  <si>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</si>
  <si>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</si>
  <si>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</si>
  <si>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</si>
  <si>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</si>
  <si>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</si>
  <si>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</si>
  <si>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</si>
  <si>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</si>
  <si>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</si>
  <si>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</si>
  <si>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</si>
  <si>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</si>
  <si>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</si>
  <si>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</si>
  <si>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</si>
  <si>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</si>
  <si>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</si>
  <si>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</si>
  <si>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</si>
  <si>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</si>
  <si>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</si>
  <si>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</si>
  <si>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</si>
  <si>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</si>
  <si>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</si>
  <si>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</si>
  <si>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</si>
  <si>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</si>
  <si>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</si>
  <si>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</si>
  <si>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</si>
  <si>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</si>
  <si>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</si>
  <si>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</si>
  <si>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</si>
  <si>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</si>
  <si>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</si>
  <si>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</si>
  <si>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</si>
  <si>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</si>
  <si>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</si>
  <si>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</si>
  <si>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</si>
  <si>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</si>
  <si>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</si>
  <si>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</si>
  <si>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</si>
  <si>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</si>
  <si>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</si>
  <si>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</si>
  <si>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</si>
  <si>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</si>
  <si>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</si>
  <si>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</si>
  <si>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</si>
  <si>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</si>
  <si>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</si>
  <si>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</si>
  <si>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</si>
  <si>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</si>
  <si>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</si>
  <si>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</si>
  <si>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</si>
  <si>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</si>
  <si>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</si>
  <si>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</si>
  <si>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</si>
  <si>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</si>
  <si>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</si>
  <si>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</si>
  <si>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</si>
  <si>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</si>
  <si>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</si>
  <si>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</si>
  <si>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</si>
  <si>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</si>
  <si>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</si>
  <si>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</si>
  <si>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</si>
  <si>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</si>
  <si>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</si>
  <si>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</si>
  <si>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</si>
  <si>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</si>
  <si>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</si>
  <si>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</si>
  <si>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</si>
  <si>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</si>
  <si>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</si>
  <si>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</si>
  <si>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</si>
  <si>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</si>
  <si>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</si>
  <si>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</si>
  <si>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</si>
  <si>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</si>
  <si>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</si>
  <si>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</si>
  <si>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</si>
  <si>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</si>
  <si>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</si>
  <si>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</si>
  <si>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</si>
  <si>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</si>
  <si>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</si>
  <si>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</si>
  <si>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</si>
  <si>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</si>
  <si>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</si>
  <si>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</si>
  <si>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</si>
  <si>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</si>
  <si>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</si>
  <si>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</si>
  <si>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</si>
  <si>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</si>
  <si>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</si>
  <si>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</si>
  <si>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</si>
  <si>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</si>
  <si>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</si>
  <si>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</si>
  <si>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</si>
  <si>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</si>
  <si>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</si>
  <si>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</si>
  <si>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</si>
  <si>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</si>
  <si>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</si>
  <si>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</si>
  <si>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</si>
  <si>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</si>
  <si>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</si>
  <si>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</si>
  <si>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</si>
  <si>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</si>
  <si>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</si>
  <si>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</si>
  <si>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</si>
  <si>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</si>
  <si>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</si>
  <si>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</si>
  <si>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</si>
  <si>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</si>
  <si>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</si>
  <si>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</si>
  <si>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</si>
  <si>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</si>
  <si>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</si>
  <si>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</si>
  <si>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</si>
  <si>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</si>
  <si>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</si>
  <si>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</si>
  <si>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</si>
  <si>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</si>
  <si>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</si>
  <si>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</si>
  <si>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</si>
  <si>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</si>
  <si>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</si>
  <si>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</si>
  <si>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</si>
  <si>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</si>
  <si>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</si>
  <si>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</si>
  <si>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</si>
  <si>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</si>
  <si>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</si>
  <si>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</si>
  <si>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</si>
  <si>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</si>
  <si>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</si>
  <si>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</si>
  <si>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</si>
  <si>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</si>
  <si>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</si>
  <si>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</si>
  <si>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</si>
  <si>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</si>
  <si>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</si>
  <si>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</si>
  <si>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</si>
  <si>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</si>
  <si>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</si>
  <si>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</si>
  <si>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</si>
  <si>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</si>
  <si>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</si>
  <si>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</si>
  <si>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</si>
  <si>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</si>
  <si>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</si>
  <si>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</si>
  <si>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</si>
  <si>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</si>
  <si>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</si>
  <si>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</si>
  <si>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</si>
  <si>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</si>
  <si>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</si>
  <si>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</si>
  <si>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</si>
  <si>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</si>
  <si>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</si>
  <si>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</si>
  <si>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</si>
  <si>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</si>
  <si>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</si>
  <si>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</si>
  <si>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</si>
  <si>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</si>
  <si>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</si>
  <si>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</si>
  <si>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</si>
  <si>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</si>
  <si>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</si>
  <si>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</si>
  <si>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</si>
  <si>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</si>
  <si>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</si>
  <si>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</si>
  <si>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</si>
  <si>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</si>
  <si>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</si>
  <si>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</si>
  <si>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</si>
  <si>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</si>
  <si>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</si>
  <si>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</si>
  <si>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</si>
  <si>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</si>
  <si>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</si>
  <si>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</si>
  <si>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</si>
  <si>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</si>
  <si>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</si>
  <si>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</si>
  <si>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</si>
  <si>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</si>
  <si>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</si>
  <si>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</si>
  <si>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</si>
  <si>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</si>
  <si>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</si>
  <si>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</si>
  <si>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</si>
  <si>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</si>
  <si>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</si>
  <si>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</si>
  <si>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</si>
  <si>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</si>
  <si>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</si>
  <si>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</si>
  <si>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</si>
  <si>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</si>
  <si>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</si>
  <si>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</si>
  <si>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</si>
  <si>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</si>
  <si>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</si>
  <si>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</si>
  <si>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</si>
  <si>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</si>
  <si>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</si>
  <si>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</si>
  <si>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</si>
  <si>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</si>
  <si>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</si>
  <si>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</si>
  <si>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</si>
  <si>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</si>
  <si>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</si>
  <si>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</si>
  <si>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</si>
  <si>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</si>
  <si>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</si>
  <si>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</si>
  <si>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</si>
  <si>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</si>
  <si>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</si>
  <si>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</si>
  <si>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</si>
  <si>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</si>
  <si>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</si>
  <si>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</si>
  <si>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</si>
  <si>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</si>
  <si>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</si>
  <si>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</si>
  <si>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</si>
  <si>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</si>
  <si>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</si>
  <si>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</si>
  <si>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</si>
  <si>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</si>
  <si>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</si>
  <si>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</si>
  <si>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</si>
  <si>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</si>
  <si>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</si>
  <si>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</si>
  <si>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</si>
  <si>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</si>
  <si>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</si>
  <si>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</si>
  <si>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</si>
  <si>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</si>
  <si>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</si>
  <si>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</si>
  <si>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</si>
  <si>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</si>
  <si>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</si>
  <si>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</si>
  <si>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</si>
  <si>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</si>
  <si>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</si>
  <si>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</si>
  <si>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</si>
  <si>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</si>
  <si>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</si>
  <si>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</si>
  <si>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</si>
  <si>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</si>
  <si>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</si>
  <si>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</si>
  <si>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</si>
  <si>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</si>
  <si>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</si>
  <si>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</si>
  <si>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</si>
  <si>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</si>
  <si>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</si>
  <si>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</si>
  <si>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</si>
  <si>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</si>
  <si>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</si>
  <si>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</si>
  <si>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</si>
  <si>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</si>
  <si>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</si>
  <si>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</si>
  <si>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</si>
  <si>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</si>
  <si>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</si>
  <si>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</si>
  <si>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</si>
  <si>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</si>
  <si>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</si>
  <si>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</si>
  <si>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</si>
  <si>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</si>
  <si>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</si>
  <si>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</si>
  <si>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</si>
  <si>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</si>
  <si>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</si>
  <si>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</si>
  <si>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</si>
  <si>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</si>
  <si>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</si>
  <si>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</si>
  <si>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</si>
  <si>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</si>
  <si>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</si>
  <si>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</si>
  <si>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</si>
  <si>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</si>
  <si>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</si>
  <si>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</si>
  <si>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</si>
  <si>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</si>
  <si>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</si>
  <si>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</si>
  <si>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</si>
  <si>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</si>
  <si>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</si>
  <si>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</si>
  <si>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</si>
  <si>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</si>
  <si>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</si>
  <si>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</si>
  <si>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</si>
  <si>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</si>
  <si>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</si>
  <si>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</si>
  <si>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</si>
  <si>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</si>
  <si>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</si>
  <si>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</si>
  <si>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</si>
  <si>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</si>
  <si>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</si>
  <si>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</si>
  <si>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</si>
  <si>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</si>
  <si>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</si>
  <si>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</si>
  <si>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</si>
  <si>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</si>
  <si>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</si>
  <si>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</si>
  <si>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</si>
  <si>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</si>
  <si>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</si>
  <si>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</si>
  <si>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</si>
  <si>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</si>
  <si>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</si>
  <si>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</si>
  <si>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</si>
  <si>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</si>
  <si>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</si>
  <si>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</si>
  <si>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</si>
  <si>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</si>
  <si>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</si>
  <si>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</si>
  <si>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</si>
  <si>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</si>
  <si>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</si>
  <si>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</si>
  <si>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</si>
  <si>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</si>
  <si>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</si>
  <si>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</si>
  <si>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</si>
  <si>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</si>
  <si>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</si>
  <si>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</si>
  <si>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</si>
  <si>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</si>
  <si>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</si>
  <si>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</si>
  <si>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</si>
  <si>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</si>
  <si>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</si>
  <si>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</si>
  <si>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</si>
  <si>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</si>
  <si>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</si>
  <si>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</si>
  <si>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</si>
  <si>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</si>
  <si>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</si>
  <si>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</si>
  <si>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</si>
  <si>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</si>
  <si>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</si>
  <si>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</si>
  <si>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</si>
  <si>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</si>
  <si>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</si>
  <si>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</si>
  <si>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</si>
  <si>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</si>
  <si>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</si>
  <si>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</si>
  <si>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</si>
  <si>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</si>
  <si>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</si>
  <si>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</si>
  <si>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</si>
  <si>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</si>
  <si>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</si>
  <si>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</si>
  <si>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</si>
  <si>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</si>
  <si>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</si>
  <si>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</si>
  <si>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</si>
  <si>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</si>
  <si>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</si>
  <si>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</si>
  <si>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</si>
  <si>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</si>
  <si>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</si>
  <si>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</si>
  <si>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</si>
  <si>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</si>
  <si>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</si>
  <si>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</si>
  <si>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</si>
  <si>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</si>
  <si>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</si>
  <si>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</si>
  <si>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</si>
  <si>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</si>
  <si>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</si>
  <si>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</si>
  <si>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</si>
  <si>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</si>
  <si>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</si>
  <si>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</si>
  <si>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</si>
  <si>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</si>
  <si>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</si>
  <si>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</si>
  <si>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</si>
  <si>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</si>
  <si>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</si>
  <si>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</si>
  <si>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</si>
  <si>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</si>
  <si>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</si>
  <si>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</si>
  <si>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</si>
  <si>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</si>
  <si>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</si>
  <si>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</si>
  <si>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</si>
  <si>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</si>
  <si>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</si>
  <si>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</si>
  <si>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</si>
  <si>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</si>
  <si>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</si>
  <si>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</si>
  <si>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</si>
  <si>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</si>
  <si>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</si>
  <si>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</si>
  <si>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</si>
  <si>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</si>
  <si>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</si>
  <si>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</si>
  <si>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</si>
  <si>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</si>
  <si>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</si>
  <si>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</si>
  <si>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</si>
  <si>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</si>
  <si>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</si>
  <si>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</si>
  <si>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</si>
  <si>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</si>
  <si>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</si>
  <si>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</si>
  <si>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</si>
  <si>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</si>
  <si>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</si>
  <si>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</si>
  <si>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</si>
  <si>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</si>
  <si>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</si>
  <si>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</si>
  <si>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</si>
  <si>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</si>
  <si>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</si>
  <si>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</si>
  <si>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</si>
  <si>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</si>
  <si>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</si>
  <si>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</si>
  <si>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</si>
  <si>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</si>
  <si>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</si>
  <si>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</si>
  <si>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</si>
  <si>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</si>
  <si>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</si>
  <si>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</si>
  <si>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</si>
  <si>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</si>
  <si>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</si>
  <si>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</si>
  <si>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</si>
  <si>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</si>
  <si>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</si>
  <si>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</si>
  <si>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</si>
  <si>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</si>
  <si>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</si>
  <si>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</si>
  <si>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</si>
  <si>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</si>
  <si>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</si>
  <si>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</si>
  <si>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</si>
  <si>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</si>
  <si>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</si>
  <si>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</si>
  <si>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</si>
  <si>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</si>
  <si>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</si>
  <si>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</si>
  <si>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</si>
  <si>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</si>
  <si>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</si>
  <si>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</si>
  <si>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</si>
  <si>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</si>
  <si>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</si>
  <si>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</si>
  <si>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</si>
  <si>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</si>
  <si>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</si>
  <si>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</si>
  <si>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</si>
  <si>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</si>
  <si>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</si>
  <si>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</si>
  <si>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</si>
  <si>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</si>
  <si>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</si>
  <si>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</si>
  <si>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</si>
  <si>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</si>
  <si>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</si>
  <si>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</si>
  <si>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</si>
  <si>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</si>
  <si>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</si>
  <si>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</si>
  <si>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</si>
  <si>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</si>
  <si>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</si>
  <si>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</si>
  <si>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</si>
  <si>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</si>
  <si>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</si>
  <si>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</si>
  <si>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</si>
  <si>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</si>
  <si>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</si>
  <si>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</si>
  <si>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</si>
  <si>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</si>
  <si>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</si>
  <si>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</si>
  <si>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</si>
  <si>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</si>
  <si>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</si>
  <si>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</si>
  <si>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</si>
  <si>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</si>
  <si>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</si>
  <si>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</si>
  <si>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</si>
  <si>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</si>
  <si>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</si>
  <si>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</si>
  <si>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</si>
  <si>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</si>
  <si>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</si>
  <si>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</si>
  <si>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</si>
  <si>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</si>
  <si>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</si>
  <si>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</si>
  <si>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</si>
  <si>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</si>
  <si>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</si>
  <si>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</si>
  <si>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</si>
  <si>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</si>
  <si>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</si>
  <si>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</si>
  <si>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</si>
  <si>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</si>
  <si>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</si>
  <si>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</si>
  <si>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</si>
  <si>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</si>
  <si>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</si>
  <si>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</si>
  <si>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</si>
  <si>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</si>
  <si>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</si>
  <si>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</si>
  <si>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</si>
  <si>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</si>
  <si>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</si>
  <si>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</si>
  <si>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</si>
  <si>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</si>
  <si>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</si>
  <si>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</si>
  <si>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</si>
  <si>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</si>
  <si>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</si>
  <si>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</si>
  <si>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</si>
  <si>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</si>
  <si>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</si>
  <si>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</si>
  <si>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</si>
  <si>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</si>
  <si>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</si>
  <si>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</si>
  <si>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</si>
  <si>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</si>
  <si>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</si>
  <si>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</si>
  <si>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</si>
  <si>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</si>
  <si>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</si>
  <si>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</si>
  <si>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</si>
  <si>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</si>
  <si>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</si>
  <si>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</si>
  <si>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</si>
  <si>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</si>
  <si>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</si>
  <si>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</si>
  <si>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</si>
  <si>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</si>
  <si>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</si>
  <si>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</si>
  <si>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</si>
  <si>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</si>
  <si>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</si>
  <si>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</si>
  <si>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</si>
  <si>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</si>
  <si>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</si>
  <si>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</si>
  <si>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</si>
  <si>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</si>
  <si>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</si>
  <si>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</si>
  <si>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</si>
  <si>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</si>
  <si>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</si>
  <si>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</si>
  <si>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</si>
  <si>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</si>
  <si>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</si>
  <si>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</si>
  <si>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</si>
  <si>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</si>
  <si>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</si>
  <si>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</si>
  <si>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</si>
  <si>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</si>
  <si>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</si>
  <si>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</si>
  <si>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</si>
  <si>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</si>
  <si>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</si>
  <si>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</si>
  <si>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</si>
  <si>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</si>
  <si>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</si>
  <si>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</si>
  <si>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</si>
  <si>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</si>
  <si>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</si>
  <si>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</si>
  <si>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</si>
  <si>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</si>
  <si>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</si>
  <si>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</si>
  <si>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</si>
  <si>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</si>
  <si>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</si>
  <si>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</si>
  <si>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</si>
  <si>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</si>
  <si>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</si>
  <si>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</si>
  <si>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</si>
  <si>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</si>
  <si>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</si>
  <si>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</si>
  <si>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</si>
  <si>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</si>
  <si>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</si>
  <si>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</si>
  <si>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</si>
  <si>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</si>
  <si>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</si>
  <si>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</si>
  <si>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</si>
  <si>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</si>
  <si>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</si>
  <si>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</si>
  <si>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</si>
  <si>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</si>
  <si>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</si>
  <si>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</si>
  <si>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</si>
  <si>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</si>
  <si>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</si>
  <si>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</si>
  <si>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</si>
  <si>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</si>
  <si>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</si>
  <si>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</si>
  <si>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</si>
  <si>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</si>
  <si>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</si>
  <si>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</si>
  <si>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</si>
  <si>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</si>
  <si>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</si>
  <si>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</si>
  <si>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</si>
  <si>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</si>
  <si>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</si>
  <si>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</si>
  <si>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</si>
  <si>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</si>
  <si>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</si>
  <si>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</si>
  <si>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</si>
  <si>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</si>
  <si>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</si>
  <si>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</si>
  <si>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</si>
  <si>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</si>
  <si>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</si>
  <si>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</si>
  <si>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</si>
  <si>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</si>
  <si>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</si>
  <si>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</si>
  <si>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</si>
  <si>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</si>
  <si>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</si>
  <si>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</si>
  <si>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</si>
  <si>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</si>
  <si>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</si>
  <si>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</si>
  <si>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</si>
  <si>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</si>
  <si>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</si>
  <si>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</si>
  <si>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</si>
  <si>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</si>
  <si>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</si>
  <si>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</si>
  <si>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</si>
  <si>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</si>
  <si>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</si>
  <si>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</si>
  <si>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</si>
  <si>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</si>
  <si>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</si>
  <si>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</si>
  <si>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</si>
  <si>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</si>
  <si>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</si>
  <si>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</si>
  <si>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</si>
  <si>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</si>
  <si>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</si>
  <si>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</si>
  <si>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</si>
  <si>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</si>
  <si>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</si>
  <si>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</si>
  <si>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</si>
  <si>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</si>
  <si>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</si>
  <si>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</si>
  <si>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</si>
  <si>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</si>
  <si>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</si>
  <si>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</si>
  <si>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</si>
  <si>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</si>
  <si>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</si>
  <si>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</si>
  <si>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</si>
  <si>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</si>
  <si>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</si>
  <si>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</si>
  <si>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</si>
  <si>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</si>
  <si>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</si>
  <si>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</si>
  <si>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</si>
  <si>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</si>
  <si>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</si>
  <si>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</si>
  <si>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</si>
  <si>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</si>
  <si>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</si>
  <si>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</si>
  <si>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</si>
  <si>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</si>
  <si>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</si>
  <si>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</si>
  <si>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</si>
  <si>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</si>
  <si>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</si>
  <si>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</si>
  <si>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</si>
  <si>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</si>
  <si>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</si>
  <si>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</si>
  <si>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</si>
  <si>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</si>
  <si>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</si>
  <si>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</si>
  <si>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</si>
  <si>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</si>
  <si>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</si>
  <si>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</si>
  <si>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</si>
  <si>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</si>
  <si>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</si>
  <si>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</si>
  <si>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</si>
  <si>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</si>
  <si>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</si>
  <si>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</si>
  <si>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</si>
  <si>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</si>
  <si>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</si>
  <si>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</si>
  <si>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</si>
  <si>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</si>
  <si>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</si>
  <si>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</si>
  <si>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</si>
  <si>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</si>
  <si>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</si>
  <si>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</si>
  <si>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</si>
  <si>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</si>
  <si>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</si>
  <si>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</si>
  <si>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</si>
  <si>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</si>
  <si>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</si>
  <si>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</si>
  <si>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</si>
  <si>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</si>
  <si>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</si>
  <si>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</si>
  <si>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</si>
  <si>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</si>
  <si>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</si>
  <si>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</si>
  <si>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</si>
  <si>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</si>
  <si>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</si>
  <si>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</si>
  <si>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</si>
  <si>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</si>
  <si>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</si>
  <si>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</si>
  <si>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</si>
  <si>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</si>
  <si>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</si>
  <si>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</si>
  <si>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</si>
  <si>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</si>
  <si>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</si>
  <si>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</si>
  <si>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</si>
  <si>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</si>
  <si>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</si>
  <si>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</si>
  <si>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</si>
  <si>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</si>
  <si>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</si>
  <si>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</si>
  <si>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</si>
  <si>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</si>
  <si>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</si>
  <si>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</si>
  <si>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</si>
  <si>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</si>
  <si>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</si>
  <si>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</si>
  <si>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</si>
  <si>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</si>
  <si>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</si>
  <si>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</si>
  <si>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</si>
  <si>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</si>
  <si>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</si>
  <si>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</si>
  <si>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</si>
  <si>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</si>
  <si>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</si>
  <si>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</si>
  <si>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</si>
  <si>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</si>
  <si>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</si>
  <si>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</si>
  <si>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</si>
  <si>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</si>
  <si>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</si>
  <si>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</si>
  <si>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</si>
  <si>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</si>
  <si>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</si>
  <si>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</si>
  <si>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</si>
  <si>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</si>
  <si>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</si>
  <si>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</si>
  <si>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</si>
  <si>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</si>
  <si>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</si>
  <si>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</si>
  <si>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</si>
  <si>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</si>
  <si>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</si>
  <si>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</si>
  <si>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</si>
  <si>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</si>
  <si>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</si>
  <si>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</si>
  <si>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</si>
  <si>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</si>
  <si>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</si>
  <si>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</si>
  <si>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</si>
  <si>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</si>
  <si>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</si>
  <si>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</si>
  <si>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</si>
  <si>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</si>
  <si>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</si>
  <si>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</si>
  <si>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</si>
  <si>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</si>
  <si>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</si>
  <si>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</si>
  <si>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</si>
  <si>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</si>
  <si>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</si>
  <si>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</si>
  <si>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</si>
  <si>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</si>
  <si>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</si>
  <si>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</si>
  <si>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</si>
  <si>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</si>
  <si>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</si>
  <si>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</si>
  <si>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</si>
  <si>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</si>
  <si>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</si>
  <si>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</si>
  <si>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</si>
  <si>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</si>
  <si>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</si>
  <si>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</si>
  <si>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</si>
  <si>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</si>
  <si>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</si>
  <si>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</si>
  <si>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</si>
  <si>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</si>
  <si>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</si>
  <si>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</si>
  <si>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</si>
  <si>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</si>
  <si>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</si>
  <si>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</si>
  <si>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</si>
  <si>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</si>
  <si>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</si>
  <si>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</si>
  <si>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</si>
  <si>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</si>
  <si>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</si>
  <si>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</si>
  <si>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</si>
  <si>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</si>
  <si>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</si>
  <si>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</si>
  <si>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</si>
  <si>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</si>
  <si>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</si>
  <si>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</si>
  <si>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</si>
  <si>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</si>
  <si>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</si>
  <si>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</si>
  <si>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</si>
  <si>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</si>
  <si>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</si>
  <si>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</si>
  <si>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</si>
  <si>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</si>
  <si>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</si>
  <si>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</si>
  <si>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</si>
  <si>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</si>
  <si>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</si>
  <si>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</si>
  <si>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</si>
  <si>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</si>
  <si>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</si>
  <si>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</si>
  <si>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</si>
  <si>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</si>
  <si>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</si>
  <si>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</si>
  <si>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</si>
  <si>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</si>
  <si>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</si>
  <si>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</si>
  <si>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</si>
  <si>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</si>
  <si>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</si>
  <si>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</si>
  <si>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</si>
  <si>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</si>
  <si>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</si>
  <si>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</si>
  <si>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</si>
  <si>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</si>
  <si>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</si>
  <si>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</si>
  <si>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</si>
  <si>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</si>
  <si>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</si>
  <si>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</si>
  <si>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</si>
  <si>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</si>
  <si>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</si>
  <si>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</si>
  <si>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</si>
  <si>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</si>
  <si>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</si>
  <si>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</si>
  <si>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</si>
  <si>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</si>
  <si>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</si>
  <si>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</si>
  <si>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</si>
  <si>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</si>
  <si>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</si>
  <si>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</si>
  <si>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</si>
  <si>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</si>
  <si>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</si>
  <si>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</si>
  <si>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</si>
  <si>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</si>
  <si>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</si>
  <si>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</si>
  <si>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</si>
  <si>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</si>
  <si>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</si>
  <si>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</si>
  <si>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</si>
  <si>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</si>
  <si>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</si>
  <si>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</si>
  <si>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</si>
  <si>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</si>
  <si>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</si>
  <si>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</si>
  <si>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</si>
  <si>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</si>
  <si>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</si>
  <si>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</si>
  <si>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</si>
  <si>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</si>
  <si>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</si>
  <si>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</si>
  <si>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</si>
  <si>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</si>
  <si>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</si>
  <si>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</si>
  <si>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</si>
  <si>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</si>
  <si>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</si>
  <si>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</si>
  <si>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</si>
  <si>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</si>
  <si>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</si>
  <si>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</si>
  <si>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</si>
  <si>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</si>
  <si>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</si>
  <si>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</si>
  <si>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</si>
  <si>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</si>
  <si>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</si>
  <si>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</si>
  <si>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</si>
  <si>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</si>
  <si>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</si>
  <si>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</si>
  <si>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</si>
  <si>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</si>
  <si>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</si>
  <si>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</si>
  <si>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</si>
  <si>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</si>
  <si>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</si>
  <si>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</si>
  <si>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</si>
  <si>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</si>
  <si>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</si>
  <si>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</si>
  <si>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</si>
  <si>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</si>
  <si>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</si>
  <si>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</si>
  <si>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</si>
  <si>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</si>
  <si>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</si>
  <si>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</si>
  <si>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</si>
  <si>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</si>
  <si>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</si>
  <si>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</si>
  <si>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</si>
  <si>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</si>
  <si>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</si>
  <si>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</si>
  <si>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</si>
  <si>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</si>
  <si>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</si>
  <si>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</si>
  <si>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</si>
  <si>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</si>
  <si>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</si>
  <si>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</si>
  <si>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</si>
  <si>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</si>
  <si>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</si>
  <si>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</si>
  <si>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</si>
  <si>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</si>
  <si>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</si>
  <si>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</si>
  <si>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</si>
  <si>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</si>
  <si>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</si>
  <si>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</si>
  <si>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</si>
  <si>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</si>
  <si>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</si>
  <si>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</si>
  <si>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</si>
  <si>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</si>
  <si>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</si>
  <si>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</si>
  <si>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</si>
  <si>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</si>
  <si>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</si>
  <si>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</si>
  <si>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</si>
  <si>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</si>
  <si>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</si>
  <si>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</si>
  <si>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</si>
  <si>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</si>
  <si>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</si>
  <si>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</si>
  <si>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</si>
  <si>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</si>
  <si>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</si>
  <si>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</si>
  <si>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</si>
  <si>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</si>
  <si>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</si>
  <si>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</si>
  <si>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</si>
  <si>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</si>
  <si>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</si>
  <si>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</si>
  <si>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</si>
  <si>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</si>
  <si>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</si>
  <si>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</si>
  <si>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</si>
  <si>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</si>
  <si>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</si>
  <si>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</si>
  <si>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</si>
  <si>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</si>
  <si>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</si>
  <si>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</si>
  <si>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</si>
  <si>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</si>
  <si>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</si>
  <si>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</si>
  <si>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</si>
  <si>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</si>
  <si>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</si>
  <si>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</si>
  <si>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</si>
  <si>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</si>
  <si>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</si>
  <si>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</si>
  <si>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</si>
  <si>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</si>
  <si>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</si>
  <si>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</si>
  <si>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</si>
  <si>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</si>
  <si>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</si>
  <si>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</si>
  <si>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</si>
  <si>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</si>
  <si>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</si>
  <si>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</si>
  <si>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</si>
  <si>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</si>
  <si>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</si>
  <si>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</si>
  <si>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</si>
  <si>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</si>
  <si>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</si>
  <si>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</si>
  <si>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</si>
  <si>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</si>
  <si>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</si>
  <si>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</si>
  <si>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</si>
  <si>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</si>
  <si>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</si>
  <si>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</si>
  <si>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</si>
  <si>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</si>
  <si>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</si>
  <si>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</si>
  <si>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</si>
  <si>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</si>
  <si>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</si>
  <si>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</si>
  <si>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</si>
  <si>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</si>
  <si>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</si>
  <si>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</si>
  <si>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</si>
  <si>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</si>
  <si>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</si>
  <si>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</si>
  <si>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</si>
  <si>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</si>
  <si>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</si>
  <si>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</si>
  <si>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</si>
  <si>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</si>
  <si>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</si>
  <si>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</si>
  <si>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</si>
  <si>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</si>
  <si>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</si>
  <si>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</si>
  <si>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</si>
  <si>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</si>
  <si>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</si>
  <si>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</si>
  <si>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</si>
  <si>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</si>
  <si>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</si>
  <si>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</si>
  <si>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</si>
  <si>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</si>
  <si>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</si>
  <si>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</si>
  <si>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</si>
  <si>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</si>
  <si>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</si>
  <si>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</si>
  <si>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</si>
  <si>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</si>
  <si>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</si>
  <si>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</si>
  <si>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</si>
  <si>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</si>
  <si>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</si>
  <si>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</si>
  <si>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</si>
  <si>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</si>
  <si>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</si>
  <si>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</si>
  <si>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</si>
  <si>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</si>
  <si>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</si>
  <si>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</si>
  <si>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</si>
  <si>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</si>
  <si>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</si>
  <si>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</si>
  <si>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</si>
  <si>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</si>
  <si>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</si>
  <si>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</si>
  <si>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</si>
  <si>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</si>
  <si>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</si>
  <si>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</si>
  <si>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</si>
  <si>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</si>
  <si>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</si>
  <si>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</si>
  <si>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</si>
  <si>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</si>
  <si>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</si>
  <si>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</si>
  <si>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</si>
  <si>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</si>
  <si>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</si>
  <si>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</si>
  <si>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</si>
  <si>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</si>
  <si>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</si>
  <si>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</si>
  <si>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</si>
  <si>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</si>
  <si>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</si>
  <si>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</si>
  <si>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</si>
  <si>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</si>
  <si>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</si>
  <si>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</si>
  <si>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</si>
  <si>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</si>
  <si>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</si>
  <si>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</si>
  <si>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</si>
  <si>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</si>
  <si>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</si>
  <si>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</si>
  <si>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</si>
  <si>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</si>
  <si>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</si>
  <si>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</si>
  <si>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</si>
  <si>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</si>
  <si>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</si>
  <si>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</si>
  <si>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</si>
  <si>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</si>
  <si>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</si>
  <si>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</si>
  <si>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</si>
  <si>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</si>
  <si>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</si>
  <si>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</si>
  <si>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</si>
  <si>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</si>
  <si>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</si>
  <si>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</si>
  <si>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</si>
  <si>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</si>
  <si>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</si>
  <si>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</si>
  <si>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</si>
  <si>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</si>
  <si>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</si>
  <si>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</si>
  <si>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</si>
  <si>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</si>
  <si>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</si>
  <si>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</si>
  <si>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</si>
  <si>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</si>
  <si>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</si>
  <si>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</si>
  <si>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</si>
  <si>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</si>
  <si>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</si>
  <si>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</si>
  <si>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</si>
  <si>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</si>
  <si>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</si>
  <si>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</si>
  <si>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</si>
  <si>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</si>
  <si>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</si>
  <si>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</si>
  <si>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</si>
  <si>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</si>
  <si>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</si>
  <si>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</si>
  <si>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</si>
  <si>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</si>
  <si>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</si>
  <si>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</si>
  <si>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</si>
  <si>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</si>
  <si>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</si>
  <si>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</si>
  <si>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</si>
  <si>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</si>
  <si>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</si>
  <si>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</si>
  <si>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</si>
  <si>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</si>
  <si>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</si>
  <si>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</si>
  <si>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</si>
  <si>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</si>
  <si>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</si>
  <si>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</si>
  <si>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</si>
  <si>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</si>
  <si>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</si>
  <si>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</si>
  <si>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</si>
  <si>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</si>
  <si>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</si>
  <si>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</si>
  <si>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</si>
  <si>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</si>
  <si>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</si>
  <si>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</si>
  <si>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</si>
  <si>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</si>
  <si>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</si>
  <si>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</si>
  <si>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</si>
  <si>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</si>
  <si>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</si>
  <si>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</si>
  <si>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</si>
  <si>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</si>
  <si>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</si>
  <si>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</si>
  <si>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</si>
  <si>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</si>
  <si>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</si>
  <si>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</si>
  <si>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</si>
  <si>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</si>
  <si>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</si>
  <si>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</si>
  <si>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</si>
  <si>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</si>
  <si>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</si>
  <si>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</si>
  <si>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</si>
  <si>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</si>
  <si>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</si>
  <si>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</si>
  <si>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</si>
  <si>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</si>
  <si>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</si>
  <si>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</si>
  <si>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</si>
  <si>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</si>
  <si>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</si>
  <si>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</si>
  <si>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</si>
  <si>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</si>
  <si>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</si>
  <si>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</si>
  <si>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</si>
  <si>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</si>
  <si>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</si>
  <si>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</si>
  <si>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</si>
  <si>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</si>
  <si>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</si>
  <si>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</si>
  <si>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</si>
  <si>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</si>
  <si>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</si>
  <si>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</si>
  <si>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</si>
  <si>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</si>
  <si>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</si>
  <si>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</si>
  <si>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</si>
  <si>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</si>
  <si>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</si>
  <si>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</si>
  <si>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</si>
  <si>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</si>
  <si>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</si>
  <si>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</si>
  <si>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</si>
  <si>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</si>
  <si>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</si>
  <si>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</si>
  <si>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</si>
  <si>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</si>
  <si>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</si>
  <si>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</si>
  <si>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</si>
  <si>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</si>
  <si>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</si>
  <si>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</si>
  <si>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</si>
  <si>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</si>
  <si>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</si>
  <si>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</si>
  <si>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</si>
  <si>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</si>
  <si>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</si>
  <si>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</si>
  <si>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</si>
  <si>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</si>
  <si>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</si>
  <si>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</si>
  <si>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</si>
  <si>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</si>
  <si>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</si>
  <si>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</si>
  <si>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</si>
  <si>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</si>
  <si>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</si>
  <si>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</si>
  <si>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</si>
  <si>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</si>
  <si>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</si>
  <si>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</si>
  <si>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</si>
  <si>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</si>
  <si>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</si>
  <si>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</si>
  <si>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</si>
  <si>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</si>
  <si>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</si>
  <si>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</si>
  <si>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</si>
  <si>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</si>
  <si>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</si>
  <si>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</si>
  <si>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</si>
  <si>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</si>
  <si>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</si>
  <si>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</si>
  <si>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</si>
  <si>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</si>
  <si>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</si>
  <si>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</si>
  <si>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</si>
  <si>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</si>
  <si>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</si>
  <si>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</si>
  <si>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</si>
  <si>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</si>
  <si>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</si>
  <si>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</si>
  <si>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</si>
  <si>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</si>
  <si>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</si>
  <si>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</si>
  <si>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</si>
  <si>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</si>
  <si>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</si>
  <si>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</si>
  <si>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</si>
  <si>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</si>
  <si>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</si>
  <si>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</si>
  <si>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</si>
  <si>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</si>
  <si>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</si>
  <si>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</si>
  <si>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</si>
  <si>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</si>
  <si>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</si>
  <si>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</si>
  <si>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</si>
  <si>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</si>
  <si>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</si>
  <si>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</si>
  <si>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</si>
  <si>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</si>
  <si>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</si>
  <si>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</si>
  <si>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</si>
  <si>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</si>
  <si>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</si>
  <si>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</si>
  <si>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</si>
  <si>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</si>
  <si>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</si>
  <si>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</si>
  <si>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</si>
  <si>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</si>
  <si>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</si>
  <si>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</si>
  <si>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</si>
  <si>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</si>
  <si>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</si>
  <si>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</si>
  <si>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</si>
  <si>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</si>
  <si>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</si>
  <si>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</si>
  <si>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</si>
  <si>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</si>
  <si>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</si>
  <si>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</si>
  <si>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</si>
  <si>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</si>
  <si>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</si>
  <si>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</si>
  <si>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</si>
  <si>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</si>
  <si>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</si>
  <si>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</si>
  <si>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</si>
  <si>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</si>
  <si>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</si>
  <si>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</si>
  <si>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</si>
  <si>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</si>
  <si>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</si>
  <si>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</si>
  <si>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</si>
  <si>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</si>
  <si>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</si>
  <si>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</si>
  <si>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</si>
  <si>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</si>
  <si>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</si>
  <si>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</si>
  <si>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</si>
  <si>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</si>
  <si>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</si>
  <si>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</si>
  <si>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</si>
  <si>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</si>
  <si>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</si>
  <si>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</si>
  <si>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</si>
  <si>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</si>
  <si>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</si>
  <si>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</si>
  <si>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</si>
  <si>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</si>
  <si>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</si>
  <si>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</si>
  <si>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</si>
  <si>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</si>
  <si>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</si>
  <si>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</si>
  <si>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</si>
  <si>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</si>
  <si>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</si>
  <si>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</si>
  <si>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</si>
  <si>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</si>
  <si>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</si>
  <si>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</si>
  <si>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</si>
  <si>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</si>
  <si>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</si>
  <si>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</si>
  <si>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</si>
  <si>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</si>
  <si>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</si>
  <si>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</si>
  <si>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</si>
  <si>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</si>
  <si>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</si>
  <si>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</si>
  <si>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</si>
  <si>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</si>
  <si>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</si>
  <si>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</si>
  <si>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</si>
  <si>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</si>
  <si>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</si>
  <si>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</si>
  <si>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</si>
  <si>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</si>
  <si>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</si>
  <si>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</si>
  <si>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</si>
  <si>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</si>
  <si>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</si>
  <si>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</si>
  <si>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</si>
  <si>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</si>
  <si>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</si>
  <si>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</si>
  <si>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</si>
  <si>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</si>
  <si>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</si>
  <si>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</si>
  <si>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</si>
  <si>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</si>
  <si>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</si>
  <si>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</si>
  <si>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</si>
  <si>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</si>
  <si>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</si>
  <si>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</si>
  <si>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</si>
  <si>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</si>
  <si>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</si>
  <si>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</si>
  <si>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</si>
  <si>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</si>
  <si>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</si>
  <si>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</si>
  <si>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</si>
  <si>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</si>
  <si>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</si>
  <si>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</si>
  <si>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</si>
  <si>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</si>
  <si>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</si>
  <si>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</si>
  <si>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</si>
  <si>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</si>
  <si>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</si>
  <si>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</si>
  <si>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</si>
  <si>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</si>
  <si>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</si>
  <si>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</si>
  <si>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</si>
  <si>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</si>
  <si>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</si>
  <si>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</si>
  <si>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</si>
  <si>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</si>
  <si>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</si>
  <si>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</si>
  <si>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</si>
  <si>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</si>
  <si>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</si>
  <si>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</si>
  <si>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</si>
  <si>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</si>
  <si>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</si>
  <si>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</si>
  <si>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</si>
  <si>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</si>
  <si>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</si>
  <si>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</si>
  <si>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</si>
  <si>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</si>
  <si>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</si>
  <si>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</si>
  <si>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</si>
  <si>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</si>
  <si>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</si>
  <si>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</si>
  <si>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</si>
  <si>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</si>
  <si>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</si>
  <si>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</si>
  <si>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</si>
  <si>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</si>
  <si>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</si>
  <si>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</si>
  <si>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</si>
  <si>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</si>
  <si>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</si>
  <si>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</si>
  <si>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</si>
  <si>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</si>
  <si>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</si>
  <si>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</si>
  <si>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</si>
  <si>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</si>
  <si>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</si>
  <si>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</si>
  <si>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</si>
  <si>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</si>
  <si>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</si>
  <si>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</si>
  <si>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</si>
  <si>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</si>
  <si>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</si>
  <si>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</si>
  <si>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</si>
  <si>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</si>
  <si>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</si>
  <si>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</si>
  <si>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</si>
  <si>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</si>
  <si>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</si>
  <si>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</si>
  <si>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</si>
  <si>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</si>
  <si>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</si>
  <si>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</si>
  <si>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</si>
  <si>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</si>
  <si>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</si>
  <si>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</si>
  <si>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</si>
  <si>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</si>
  <si>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</si>
  <si>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</si>
  <si>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</si>
  <si>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</si>
  <si>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</si>
  <si>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</si>
  <si>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</si>
  <si>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</si>
  <si>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</si>
  <si>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</si>
  <si>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</si>
  <si>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</si>
  <si>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</si>
  <si>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</si>
  <si>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</si>
  <si>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</si>
  <si>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</si>
  <si>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</si>
  <si>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</si>
  <si>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</si>
  <si>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</si>
  <si>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</si>
  <si>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</si>
  <si>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</si>
  <si>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</si>
  <si>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</si>
  <si>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</si>
  <si>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</si>
  <si>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</si>
  <si>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</si>
  <si>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</si>
  <si>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</si>
  <si>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</si>
  <si>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</si>
  <si>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</si>
  <si>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</si>
  <si>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</si>
  <si>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</si>
  <si>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</si>
  <si>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</si>
  <si>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</si>
  <si>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</si>
  <si>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</si>
  <si>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</si>
  <si>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</si>
  <si>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</si>
  <si>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</si>
  <si>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</si>
  <si>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</si>
  <si>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</si>
  <si>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</si>
  <si>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</si>
  <si>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</si>
  <si>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</si>
  <si>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</si>
  <si>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</si>
  <si>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</si>
  <si>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</si>
  <si>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</si>
  <si>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</si>
  <si>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</si>
  <si>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</si>
  <si>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</si>
  <si>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</si>
  <si>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</si>
  <si>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</si>
  <si>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</si>
  <si>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</si>
  <si>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</si>
  <si>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</si>
  <si>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</si>
  <si>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</si>
  <si>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</si>
  <si>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</si>
  <si>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</si>
  <si>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</si>
  <si>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</si>
  <si>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</si>
  <si>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</si>
  <si>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</si>
  <si>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</si>
  <si>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</si>
  <si>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</si>
  <si>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</si>
  <si>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</si>
  <si>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</si>
  <si>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</si>
  <si>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</si>
  <si>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</si>
  <si>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</si>
  <si>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</si>
  <si>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</si>
  <si>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</si>
  <si>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</si>
  <si>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</si>
  <si>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</si>
  <si>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</si>
  <si>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</si>
  <si>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</si>
  <si>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</si>
  <si>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</si>
  <si>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</si>
  <si>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</si>
  <si>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</si>
  <si>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</si>
  <si>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</si>
  <si>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</si>
  <si>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</si>
  <si>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</si>
  <si>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</si>
  <si>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</si>
  <si>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</si>
  <si>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</si>
  <si>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</si>
  <si>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</si>
  <si>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</si>
  <si>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</si>
  <si>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</si>
  <si>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</si>
  <si>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</si>
  <si>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</si>
  <si>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</si>
  <si>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</si>
  <si>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</si>
  <si>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</si>
  <si>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</si>
  <si>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</si>
  <si>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</si>
  <si>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</si>
  <si>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</si>
  <si>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</si>
  <si>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</si>
  <si>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</si>
  <si>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</si>
  <si>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</si>
  <si>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</si>
  <si>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</si>
  <si>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</si>
  <si>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</si>
  <si>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</si>
  <si>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</si>
  <si>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</si>
  <si>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</si>
  <si>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</si>
  <si>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</si>
  <si>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</si>
  <si>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</si>
  <si>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</si>
  <si>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</si>
  <si>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</si>
  <si>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</si>
  <si>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</si>
  <si>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</si>
  <si>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</si>
  <si>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</si>
  <si>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</si>
  <si>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</si>
  <si>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</si>
  <si>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</si>
  <si>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</si>
  <si>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</si>
  <si>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</si>
  <si>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</si>
  <si>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</si>
  <si>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</si>
  <si>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</si>
  <si>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</si>
  <si>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</si>
  <si>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</si>
  <si>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</si>
  <si>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</si>
  <si>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</si>
  <si>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</si>
  <si>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</si>
  <si>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</si>
  <si>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</si>
  <si>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</si>
  <si>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</si>
  <si>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</si>
  <si>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</si>
  <si>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</si>
  <si>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</si>
  <si>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</si>
  <si>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</si>
  <si>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</si>
  <si>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</si>
  <si>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</si>
  <si>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</si>
  <si>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</si>
  <si>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</si>
  <si>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</si>
  <si>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</si>
  <si>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</si>
  <si>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</si>
  <si>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</si>
  <si>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</si>
  <si>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</si>
  <si>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</si>
  <si>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</si>
  <si>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</si>
  <si>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</si>
  <si>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</si>
  <si>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</si>
  <si>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</si>
  <si>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</si>
  <si>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</si>
  <si>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</si>
  <si>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</si>
  <si>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</si>
  <si>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</si>
  <si>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</si>
  <si>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</si>
  <si>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</si>
  <si>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</si>
  <si>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</si>
  <si>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</si>
  <si>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</si>
  <si>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</si>
  <si>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</si>
  <si>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</si>
  <si>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</si>
  <si>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</si>
  <si>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</si>
  <si>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</si>
  <si>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</si>
  <si>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</si>
  <si>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</si>
  <si>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</si>
  <si>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</si>
  <si>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</si>
  <si>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</si>
  <si>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</si>
  <si>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</si>
  <si>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</si>
  <si>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</si>
  <si>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</si>
  <si>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</si>
  <si>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</si>
  <si>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</si>
  <si>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</si>
  <si>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</si>
  <si>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</si>
  <si>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</si>
  <si>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</si>
  <si>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</si>
  <si>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</si>
  <si>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</si>
  <si>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</si>
  <si>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</si>
  <si>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</si>
  <si>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</si>
  <si>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</si>
  <si>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</si>
  <si>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</si>
  <si>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</si>
  <si>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</si>
  <si>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</si>
  <si>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</si>
  <si>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</si>
  <si>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</si>
  <si>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</si>
  <si>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</si>
  <si>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</si>
  <si>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</si>
  <si>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</si>
  <si>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</si>
  <si>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</si>
  <si>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</si>
  <si>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</si>
  <si>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</si>
  <si>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</si>
  <si>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</si>
  <si>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</si>
  <si>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</si>
  <si>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</si>
  <si>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</si>
  <si>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</si>
  <si>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</si>
  <si>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</si>
  <si>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</si>
  <si>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</si>
  <si>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</si>
  <si>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</si>
  <si>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</si>
  <si>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</si>
  <si>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</si>
  <si>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</si>
  <si>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</si>
  <si>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</si>
  <si>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</si>
  <si>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</si>
  <si>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</si>
  <si>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</si>
  <si>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</si>
  <si>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</si>
  <si>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</si>
  <si>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</si>
  <si>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</si>
  <si>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</si>
  <si>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</si>
  <si>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</si>
  <si>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</si>
  <si>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</si>
  <si>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</si>
  <si>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</si>
  <si>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</si>
  <si>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</si>
  <si>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</si>
  <si>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</si>
  <si>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</si>
  <si>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</si>
  <si>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</si>
  <si>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</si>
  <si>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</si>
  <si>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</si>
  <si>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</si>
  <si>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</si>
  <si>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</si>
  <si>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</si>
  <si>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</si>
  <si>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</si>
  <si>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</si>
  <si>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</si>
  <si>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</si>
  <si>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</si>
  <si>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</si>
  <si>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</si>
  <si>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</si>
  <si>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</si>
  <si>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</si>
  <si>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</si>
  <si>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</si>
  <si>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</si>
  <si>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</si>
  <si>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</si>
  <si>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</si>
  <si>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</si>
  <si>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</si>
  <si>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</si>
  <si>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</si>
  <si>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</si>
  <si>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</si>
  <si>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</si>
  <si>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</si>
  <si>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</si>
  <si>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</si>
  <si>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</si>
  <si>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</si>
  <si>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</si>
  <si>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</si>
  <si>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</si>
  <si>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</si>
  <si>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</si>
  <si>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</si>
  <si>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</si>
  <si>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</si>
  <si>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</si>
  <si>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</si>
  <si>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</si>
  <si>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</si>
  <si>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</si>
  <si>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</si>
  <si>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</si>
  <si>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</si>
  <si>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</si>
  <si>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</si>
  <si>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</si>
  <si>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</si>
  <si>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</si>
  <si>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</si>
  <si>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</si>
  <si>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</si>
  <si>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</si>
  <si>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</si>
  <si>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</si>
  <si>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</si>
  <si>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</si>
  <si>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</si>
  <si>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</si>
  <si>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</si>
  <si>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</si>
  <si>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</si>
  <si>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</si>
  <si>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</si>
  <si>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</si>
  <si>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</si>
  <si>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</si>
  <si>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</si>
  <si>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</si>
  <si>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</si>
  <si>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</si>
  <si>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</si>
  <si>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</si>
  <si>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</si>
  <si>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</si>
  <si>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</si>
  <si>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</si>
  <si>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</si>
  <si>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</si>
  <si>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</si>
  <si>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</si>
  <si>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</si>
  <si>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</si>
  <si>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</si>
  <si>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</si>
  <si>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</si>
  <si>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</si>
  <si>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</si>
  <si>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</si>
  <si>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</si>
  <si>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</si>
  <si>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</si>
  <si>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</si>
  <si>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</si>
  <si>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</si>
  <si>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</si>
  <si>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</si>
  <si>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</si>
  <si>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</si>
  <si>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</si>
  <si>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</si>
  <si>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</si>
  <si>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</si>
  <si>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</si>
  <si>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</si>
  <si>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</si>
  <si>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</si>
  <si>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</si>
  <si>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</si>
  <si>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</si>
  <si>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</si>
  <si>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</si>
  <si>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</si>
  <si>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</si>
  <si>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</si>
  <si>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</si>
  <si>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</si>
  <si>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</si>
  <si>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</si>
  <si>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</si>
  <si>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</si>
  <si>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</si>
  <si>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</si>
  <si>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</si>
  <si>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</si>
  <si>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</si>
  <si>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</si>
  <si>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</si>
  <si>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</si>
  <si>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</si>
  <si>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</si>
  <si>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</si>
  <si>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</si>
  <si>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</si>
  <si>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</si>
  <si>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</si>
  <si>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</si>
  <si>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</si>
  <si>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</si>
  <si>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</si>
  <si>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</si>
  <si>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</si>
  <si>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</si>
  <si>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</si>
  <si>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</si>
  <si>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</si>
  <si>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</si>
  <si>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</si>
  <si>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</si>
  <si>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</si>
  <si>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</si>
  <si>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</si>
  <si>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</si>
  <si>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</si>
  <si>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</si>
  <si>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</si>
  <si>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</si>
  <si>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</si>
  <si>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</si>
  <si>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</si>
  <si>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</si>
  <si>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</si>
  <si>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</si>
  <si>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</si>
  <si>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</si>
  <si>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</si>
  <si>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</si>
  <si>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</si>
  <si>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</si>
  <si>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</si>
  <si>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</si>
  <si>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</si>
  <si>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</si>
  <si>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</si>
  <si>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</si>
  <si>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</si>
  <si>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</si>
  <si>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</si>
  <si>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</si>
  <si>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</si>
  <si>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</si>
  <si>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</si>
  <si>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</si>
  <si>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</si>
  <si>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</si>
  <si>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</si>
  <si>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</si>
  <si>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</si>
  <si>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</si>
  <si>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</si>
  <si>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</si>
  <si>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</si>
  <si>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</si>
  <si>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</si>
  <si>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</si>
  <si>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</si>
  <si>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</si>
  <si>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</si>
  <si>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</si>
  <si>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</si>
  <si>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</si>
  <si>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</si>
  <si>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</si>
  <si>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</si>
  <si>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</si>
  <si>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</si>
  <si>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</si>
  <si>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</si>
  <si>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</si>
  <si>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</si>
  <si>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</si>
  <si>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</si>
  <si>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</si>
  <si>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</si>
  <si>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</si>
  <si>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</si>
  <si>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</si>
  <si>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</si>
  <si>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</si>
  <si>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</si>
  <si>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</si>
  <si>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</si>
  <si>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</si>
  <si>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</si>
  <si>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</si>
  <si>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</si>
  <si>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</si>
  <si>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</si>
  <si>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</si>
  <si>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</si>
  <si>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</si>
  <si>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</si>
  <si>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</si>
  <si>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</si>
  <si>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</si>
  <si>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</si>
  <si>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</si>
  <si>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</si>
  <si>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</si>
  <si>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</si>
  <si>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</si>
  <si>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</si>
  <si>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</si>
  <si>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</si>
  <si>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</si>
  <si>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</si>
  <si>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</si>
  <si>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</si>
  <si>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</si>
  <si>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</si>
  <si>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</si>
  <si>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</si>
  <si>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</si>
  <si>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</si>
  <si>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</si>
  <si>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</si>
  <si>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</si>
  <si>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</si>
  <si>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</si>
  <si>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</si>
  <si>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</si>
  <si>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</si>
  <si>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</si>
  <si>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</si>
  <si>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</si>
  <si>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</si>
  <si>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</si>
  <si>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</si>
  <si>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</si>
  <si>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</si>
  <si>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</si>
  <si>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</si>
  <si>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</si>
  <si>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</si>
  <si>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</si>
  <si>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</si>
  <si>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</si>
  <si>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</si>
  <si>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</si>
  <si>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</si>
  <si>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</si>
  <si>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</si>
  <si>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</si>
  <si>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</si>
  <si>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</si>
  <si>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</si>
  <si>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</si>
  <si>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</si>
  <si>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</si>
  <si>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</si>
  <si>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</si>
  <si>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</si>
  <si>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</si>
  <si>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</si>
  <si>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</si>
  <si>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</si>
  <si>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</si>
  <si>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</si>
  <si>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</si>
  <si>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</si>
  <si>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</si>
  <si>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</si>
  <si>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</si>
  <si>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</si>
  <si>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</si>
  <si>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</si>
  <si>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</si>
  <si>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</si>
  <si>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</si>
  <si>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</si>
  <si>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</si>
  <si>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</si>
  <si>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</si>
  <si>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</si>
  <si>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</si>
  <si>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</si>
  <si>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</si>
  <si>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</si>
  <si>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</si>
  <si>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</si>
  <si>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</si>
  <si>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</si>
  <si>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</si>
  <si>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</si>
  <si>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</si>
  <si>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</si>
  <si>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</si>
  <si>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</si>
  <si>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</si>
  <si>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</si>
  <si>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</si>
  <si>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</si>
  <si>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</si>
  <si>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</si>
  <si>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</si>
  <si>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</si>
  <si>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</si>
  <si>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</si>
  <si>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</si>
  <si>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</si>
  <si>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</si>
  <si>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</si>
  <si>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</si>
  <si>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</si>
  <si>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</si>
  <si>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</si>
  <si>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</si>
  <si>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</si>
  <si>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</si>
  <si>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</si>
  <si>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</si>
  <si>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</si>
  <si>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</si>
  <si>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</si>
  <si>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</si>
  <si>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</si>
  <si>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</si>
  <si>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</si>
  <si>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</si>
  <si>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</si>
  <si>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</si>
  <si>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</si>
  <si>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</si>
  <si>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</si>
  <si>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</si>
  <si>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</si>
  <si>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</si>
  <si>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</si>
  <si>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</si>
  <si>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</si>
  <si>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</si>
  <si>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</si>
  <si>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</si>
  <si>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</si>
  <si>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</si>
  <si>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</si>
  <si>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</si>
  <si>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</si>
  <si>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</si>
  <si>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</si>
  <si>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</si>
  <si>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</si>
  <si>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</si>
  <si>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</si>
  <si>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</si>
  <si>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</si>
  <si>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</si>
  <si>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</si>
  <si>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</si>
  <si>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</si>
  <si>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</si>
  <si>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</si>
  <si>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</si>
  <si>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</si>
  <si>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</si>
  <si>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</si>
  <si>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</si>
  <si>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</si>
  <si>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</si>
  <si>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</si>
  <si>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</si>
  <si>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</si>
  <si>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</si>
  <si>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</si>
  <si>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</si>
  <si>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</si>
  <si>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</si>
  <si>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</si>
  <si>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</si>
  <si>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</si>
  <si>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</si>
  <si>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</si>
  <si>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</si>
  <si>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</si>
  <si>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</si>
  <si>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</si>
  <si>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</si>
  <si>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</si>
  <si>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</si>
  <si>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</si>
  <si>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</si>
  <si>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</si>
  <si>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</si>
  <si>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</si>
  <si>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</si>
  <si>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</si>
  <si>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</si>
  <si>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</si>
  <si>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</si>
  <si>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</si>
  <si>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</si>
  <si>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</si>
  <si>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</si>
  <si>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</si>
  <si>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</si>
  <si>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</si>
  <si>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</si>
  <si>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</si>
  <si>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</si>
  <si>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</si>
  <si>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</si>
  <si>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</si>
  <si>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</si>
  <si>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</si>
  <si>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</si>
  <si>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</si>
  <si>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</si>
  <si>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</si>
  <si>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</si>
  <si>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</si>
  <si>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</si>
  <si>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</si>
  <si>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</si>
  <si>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</si>
  <si>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</si>
  <si>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</si>
  <si>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</si>
  <si>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</si>
  <si>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</si>
  <si>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</si>
  <si>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</si>
  <si>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</si>
  <si>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</si>
  <si>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</si>
  <si>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</si>
  <si>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</si>
  <si>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</si>
  <si>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</si>
  <si>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</si>
  <si>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</si>
  <si>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</si>
  <si>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</si>
  <si>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</si>
  <si>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</si>
  <si>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</si>
  <si>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</si>
  <si>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</si>
  <si>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</si>
  <si>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</si>
  <si>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</si>
  <si>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</si>
  <si>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</si>
  <si>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</si>
  <si>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</si>
  <si>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</si>
  <si>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</si>
  <si>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</si>
  <si>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</si>
  <si>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</si>
  <si>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</si>
  <si>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</si>
  <si>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</si>
  <si>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</si>
  <si>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</si>
  <si>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</si>
  <si>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</si>
  <si>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</si>
  <si>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</si>
  <si>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</si>
  <si>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</si>
  <si>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</si>
  <si>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</si>
  <si>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</si>
  <si>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</si>
  <si>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</si>
  <si>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</si>
  <si>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</si>
  <si>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</si>
  <si>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</si>
  <si>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</si>
  <si>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</si>
  <si>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</si>
  <si>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</si>
  <si>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</si>
  <si>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</si>
  <si>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</si>
  <si>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</si>
  <si>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</si>
  <si>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</si>
  <si>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</si>
  <si>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</si>
  <si>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</si>
  <si>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</si>
  <si>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</si>
  <si>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</si>
  <si>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</si>
  <si>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</si>
  <si>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</si>
  <si>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</si>
  <si>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</si>
  <si>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</si>
  <si>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</si>
  <si>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</si>
  <si>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</si>
  <si>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</si>
  <si>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</si>
  <si>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</si>
  <si>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</si>
  <si>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</si>
  <si>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</si>
  <si>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</si>
  <si>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</si>
  <si>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</si>
  <si>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</si>
  <si>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</si>
  <si>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</si>
  <si>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</si>
  <si>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</si>
  <si>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</si>
  <si>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</si>
  <si>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</si>
  <si>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</si>
  <si>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</si>
  <si>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</si>
  <si>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</si>
  <si>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</si>
  <si>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</si>
  <si>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</si>
  <si>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</si>
  <si>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</si>
  <si>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</si>
  <si>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</si>
  <si>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</si>
  <si>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</si>
  <si>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</si>
  <si>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</si>
  <si>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</si>
  <si>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</si>
  <si>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</si>
  <si>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</si>
  <si>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</si>
  <si>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</si>
  <si>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</si>
  <si>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</si>
  <si>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</si>
  <si>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</si>
  <si>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</si>
  <si>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</si>
  <si>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</si>
  <si>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</si>
  <si>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</si>
  <si>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</si>
  <si>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</si>
  <si>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</si>
  <si>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</si>
  <si>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</si>
  <si>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</si>
  <si>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</si>
  <si>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</si>
  <si>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</si>
  <si>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</si>
  <si>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</si>
  <si>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</si>
  <si>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</si>
  <si>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</si>
  <si>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</si>
  <si>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</si>
  <si>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</si>
  <si>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</si>
  <si>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</si>
  <si>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</si>
  <si>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</si>
  <si>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</si>
  <si>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</si>
  <si>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</si>
  <si>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</si>
  <si>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</si>
  <si>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</si>
  <si>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</si>
  <si>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</si>
  <si>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</si>
  <si>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</si>
  <si>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</si>
  <si>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</si>
  <si>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</si>
  <si>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</si>
  <si>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</si>
  <si>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</si>
  <si>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</si>
  <si>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</si>
  <si>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</si>
  <si>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</si>
  <si>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</si>
  <si>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</si>
  <si>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</si>
  <si>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</si>
  <si>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</si>
  <si>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</si>
  <si>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</si>
  <si>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</si>
  <si>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</si>
  <si>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</si>
  <si>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</si>
  <si>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</si>
  <si>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</si>
  <si>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</si>
  <si>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</si>
  <si>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</si>
  <si>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</si>
  <si>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</si>
  <si>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</si>
  <si>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</si>
  <si>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</si>
  <si>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</si>
  <si>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</si>
  <si>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</si>
  <si>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</si>
  <si>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</si>
  <si>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</si>
  <si>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</si>
  <si>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</si>
  <si>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</si>
  <si>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</si>
  <si>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</si>
  <si>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</si>
  <si>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</si>
  <si>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</si>
  <si>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</si>
  <si>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</si>
  <si>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</si>
  <si>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</si>
  <si>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</si>
  <si>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</si>
  <si>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</si>
  <si>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</si>
  <si>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</si>
  <si>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</si>
  <si>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</si>
  <si>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</si>
  <si>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</si>
  <si>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</si>
  <si>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</si>
  <si>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</si>
  <si>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</si>
  <si>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</si>
  <si>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</si>
  <si>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</si>
  <si>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</si>
  <si>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</si>
  <si>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</si>
  <si>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</si>
  <si>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</si>
  <si>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</si>
  <si>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</si>
  <si>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</si>
  <si>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</si>
  <si>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</si>
  <si>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</si>
  <si>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</si>
  <si>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</si>
  <si>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</si>
  <si>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</si>
  <si>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</si>
  <si>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</si>
  <si>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</si>
  <si>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</si>
  <si>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</si>
  <si>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</si>
  <si>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</si>
  <si>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</si>
  <si>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</si>
  <si>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</si>
  <si>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</si>
  <si>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</si>
  <si>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</si>
  <si>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</si>
  <si>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</si>
  <si>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</si>
  <si>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</si>
  <si>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</si>
  <si>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</si>
  <si>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</si>
  <si>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</si>
  <si>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</si>
  <si>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</si>
  <si>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</si>
  <si>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</si>
  <si>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</si>
  <si>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</si>
  <si>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</si>
  <si>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</si>
  <si>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</si>
  <si>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</si>
  <si>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</si>
  <si>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</si>
  <si>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</si>
  <si>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</si>
  <si>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</si>
  <si>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</si>
  <si>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</si>
  <si>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</si>
  <si>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</si>
  <si>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</si>
  <si>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</si>
  <si>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</si>
  <si>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</si>
  <si>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</si>
  <si>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</si>
  <si>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</si>
  <si>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</si>
  <si>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</si>
  <si>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</si>
  <si>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</si>
  <si>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</si>
  <si>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</si>
  <si>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</si>
  <si>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</si>
  <si>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</si>
  <si>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</si>
  <si>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</si>
  <si>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</si>
  <si>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</si>
  <si>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</si>
  <si>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</si>
  <si>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</si>
  <si>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</si>
  <si>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</si>
  <si>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</si>
  <si>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</si>
  <si>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</si>
  <si>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</si>
  <si>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</si>
  <si>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</si>
  <si>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</si>
  <si>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</si>
  <si>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</si>
  <si>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</si>
  <si>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</si>
  <si>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</si>
  <si>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</si>
  <si>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</si>
  <si>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</si>
  <si>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</si>
  <si>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</si>
  <si>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</si>
  <si>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</si>
  <si>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</si>
  <si>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</si>
  <si>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</si>
  <si>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</si>
  <si>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</si>
  <si>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</si>
  <si>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</si>
  <si>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</si>
  <si>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</si>
  <si>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</si>
  <si>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</si>
  <si>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</si>
  <si>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</si>
  <si>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</si>
  <si>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</si>
  <si>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</si>
  <si>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</si>
  <si>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</si>
  <si>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</si>
  <si>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</si>
  <si>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</si>
  <si>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</si>
  <si>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</si>
  <si>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</si>
  <si>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</si>
  <si>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</si>
  <si>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</si>
  <si>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</si>
  <si>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</si>
  <si>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</si>
  <si>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</si>
  <si>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</si>
  <si>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</si>
  <si>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</si>
  <si>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</si>
  <si>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</si>
  <si>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</si>
  <si>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</si>
  <si>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</si>
  <si>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</si>
  <si>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</si>
  <si>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</si>
  <si>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</si>
  <si>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</si>
  <si>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</si>
  <si>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</si>
  <si>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</si>
  <si>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</si>
  <si>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</si>
  <si>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</si>
  <si>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</si>
  <si>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</si>
  <si>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</si>
  <si>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</si>
  <si>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</si>
  <si>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</si>
  <si>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</si>
  <si>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</si>
  <si>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</si>
  <si>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</si>
  <si>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</si>
  <si>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</si>
  <si>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</si>
  <si>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</si>
  <si>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</si>
  <si>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</si>
  <si>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</si>
  <si>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</si>
  <si>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</si>
  <si>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</si>
  <si>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</si>
  <si>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</si>
  <si>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</si>
  <si>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</si>
  <si>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</si>
  <si>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</si>
  <si>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</si>
  <si>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</si>
  <si>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</si>
  <si>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</si>
  <si>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</si>
  <si>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</si>
  <si>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</si>
  <si>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</si>
  <si>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</si>
  <si>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</si>
  <si>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</si>
  <si>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</si>
  <si>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</si>
  <si>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</si>
  <si>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</si>
  <si>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</si>
  <si>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</si>
  <si>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</si>
  <si>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</si>
  <si>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</si>
  <si>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</si>
  <si>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</si>
  <si>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</si>
  <si>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</si>
  <si>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</si>
  <si>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</si>
  <si>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</si>
  <si>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</si>
  <si>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</si>
  <si>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</si>
  <si>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</si>
  <si>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</si>
  <si>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</si>
  <si>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</si>
  <si>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</si>
  <si>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</si>
  <si>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</si>
  <si>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</si>
  <si>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</si>
  <si>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</si>
  <si>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</si>
  <si>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</si>
  <si>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</si>
  <si>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</si>
  <si>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</si>
  <si>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</si>
  <si>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</si>
  <si>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</si>
  <si>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</si>
  <si>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</si>
  <si>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</si>
  <si>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</si>
  <si>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</si>
  <si>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</si>
  <si>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</si>
  <si>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</si>
  <si>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</si>
  <si>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</si>
  <si>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</si>
  <si>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</si>
  <si>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</si>
  <si>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</si>
  <si>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</si>
  <si>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</si>
  <si>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</si>
  <si>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</si>
  <si>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</si>
  <si>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</si>
  <si>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</si>
  <si>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</si>
  <si>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</si>
  <si>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</si>
  <si>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</si>
  <si>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</si>
  <si>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</si>
  <si>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</si>
  <si>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</si>
  <si>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</si>
  <si>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</si>
  <si>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</si>
  <si>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</si>
  <si>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</si>
  <si>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</si>
  <si>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</si>
  <si>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</si>
  <si>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</si>
  <si>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</si>
  <si>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</si>
  <si>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</si>
  <si>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</si>
  <si>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</si>
  <si>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</si>
  <si>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</si>
  <si>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</si>
  <si>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</si>
  <si>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</si>
  <si>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</si>
  <si>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</si>
  <si>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</si>
  <si>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</si>
  <si>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</si>
  <si>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</si>
  <si>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</si>
  <si>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</si>
  <si>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</si>
  <si>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</si>
  <si>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</si>
  <si>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</si>
  <si>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</si>
  <si>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</si>
  <si>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</si>
  <si>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</si>
  <si>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</si>
  <si>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</si>
  <si>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</si>
  <si>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</si>
  <si>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</si>
  <si>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</si>
  <si>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</si>
  <si>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</si>
  <si>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</si>
  <si>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</si>
  <si>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</si>
  <si>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</si>
  <si>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</si>
  <si>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</si>
  <si>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</si>
  <si>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</si>
  <si>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</si>
  <si>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</si>
  <si>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</si>
  <si>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</si>
  <si>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</si>
  <si>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</si>
  <si>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</si>
  <si>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</si>
  <si>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</si>
  <si>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</si>
  <si>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</si>
  <si>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</si>
  <si>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</si>
  <si>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</si>
  <si>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</si>
  <si>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</si>
  <si>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</si>
  <si>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</si>
  <si>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</si>
  <si>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</si>
  <si>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</si>
  <si>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</si>
  <si>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</si>
  <si>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</si>
  <si>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</si>
  <si>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</si>
  <si>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</si>
  <si>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</si>
  <si>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</si>
  <si>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</si>
  <si>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</si>
  <si>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</si>
  <si>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</si>
  <si>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</si>
  <si>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</si>
  <si>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</si>
  <si>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</si>
  <si>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</si>
  <si>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</si>
  <si>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</si>
  <si>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</si>
  <si>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</si>
  <si>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</si>
  <si>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</si>
  <si>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</si>
  <si>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</si>
  <si>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</si>
  <si>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</si>
  <si>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</si>
  <si>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</si>
  <si>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</si>
  <si>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</si>
  <si>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</si>
  <si>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</si>
  <si>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</si>
  <si>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</si>
  <si>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</si>
  <si>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</si>
  <si>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</si>
  <si>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</si>
  <si>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</si>
  <si>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</si>
  <si>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</si>
  <si>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</si>
  <si>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</si>
  <si>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</si>
  <si>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</si>
  <si>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</si>
  <si>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</si>
  <si>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</si>
  <si>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</si>
  <si>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</si>
  <si>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</si>
  <si>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</si>
  <si>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</si>
  <si>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</si>
  <si>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</si>
  <si>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</si>
  <si>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</si>
  <si>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</si>
  <si>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</si>
  <si>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</si>
  <si>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</si>
  <si>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</si>
  <si>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</si>
  <si>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</si>
  <si>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</si>
  <si>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</si>
  <si>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</si>
  <si>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</si>
  <si>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</si>
  <si>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</si>
  <si>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</si>
  <si>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</si>
  <si>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</si>
  <si>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</si>
  <si>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</si>
  <si>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</si>
  <si>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</si>
  <si>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</si>
  <si>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</si>
  <si>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</si>
  <si>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</si>
  <si>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</si>
  <si>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</si>
  <si>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</si>
  <si>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</si>
  <si>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</si>
  <si>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</si>
  <si>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</si>
  <si>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</si>
  <si>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</si>
  <si>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</si>
  <si>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</si>
  <si>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</si>
  <si>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</si>
  <si>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</si>
  <si>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</si>
  <si>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</si>
  <si>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</si>
  <si>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</si>
  <si>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</si>
  <si>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</si>
  <si>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</si>
  <si>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</si>
  <si>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</si>
  <si>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</si>
  <si>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</si>
  <si>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</si>
  <si>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</si>
  <si>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</si>
  <si>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</si>
  <si>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</si>
  <si>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</si>
  <si>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</si>
  <si>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</si>
  <si>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</si>
  <si>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</si>
  <si>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</si>
  <si>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</si>
  <si>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</si>
  <si>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</si>
  <si>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</si>
  <si>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</si>
  <si>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</si>
  <si>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</si>
  <si>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</si>
  <si>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</si>
  <si>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</si>
  <si>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</si>
  <si>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</si>
  <si>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</si>
  <si>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</si>
  <si>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</si>
  <si>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</si>
  <si>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</si>
  <si>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</si>
  <si>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</si>
  <si>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</si>
  <si>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</si>
  <si>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</si>
  <si>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</si>
  <si>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</si>
  <si>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</si>
  <si>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</si>
  <si>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</si>
  <si>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</si>
  <si>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</si>
  <si>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</si>
  <si>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</si>
  <si>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</si>
  <si>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</si>
  <si>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</si>
  <si>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</si>
  <si>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</si>
  <si>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</si>
  <si>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</si>
  <si>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</si>
  <si>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</si>
  <si>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</si>
  <si>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</si>
  <si>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</si>
  <si>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</si>
  <si>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</si>
  <si>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</si>
  <si>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</si>
  <si>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</si>
  <si>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</si>
  <si>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</si>
  <si>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</si>
  <si>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</si>
  <si>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</si>
  <si>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</si>
  <si>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</si>
  <si>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</si>
  <si>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</si>
  <si>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</si>
  <si>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</si>
  <si>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</si>
  <si>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</si>
  <si>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</si>
  <si>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</si>
  <si>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</si>
  <si>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</si>
  <si>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</si>
  <si>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</si>
  <si>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</si>
  <si>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</si>
  <si>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</si>
  <si>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</si>
  <si>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</si>
  <si>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</si>
  <si>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</si>
  <si>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</si>
  <si>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</si>
  <si>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</si>
  <si>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</si>
  <si>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</si>
  <si>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</si>
  <si>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</si>
  <si>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</si>
  <si>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</si>
  <si>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</si>
  <si>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</si>
  <si>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</si>
  <si>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</si>
  <si>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</si>
  <si>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</si>
  <si>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</si>
  <si>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</si>
  <si>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</si>
  <si>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</si>
  <si>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</si>
  <si>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</si>
  <si>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</si>
  <si>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</si>
  <si>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</si>
  <si>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</si>
  <si>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</si>
  <si>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</si>
  <si>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</si>
  <si>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</si>
  <si>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</si>
  <si>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</si>
  <si>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</si>
  <si>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</si>
  <si>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</si>
  <si>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</si>
  <si>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</si>
  <si>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</si>
  <si>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</si>
  <si>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</si>
  <si>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</si>
  <si>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</si>
  <si>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</si>
  <si>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</si>
  <si>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</si>
  <si>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</si>
  <si>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</si>
  <si>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</si>
  <si>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</si>
  <si>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</si>
  <si>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</si>
  <si>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</si>
  <si>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</si>
  <si>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</si>
  <si>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</si>
  <si>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</si>
  <si>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</si>
  <si>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</si>
  <si>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</si>
  <si>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</si>
  <si>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</si>
  <si>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</si>
  <si>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</si>
  <si>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</si>
  <si>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</si>
  <si>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</si>
  <si>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</si>
  <si>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</si>
  <si>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</si>
  <si>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</si>
  <si>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</si>
  <si>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</si>
  <si>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</si>
  <si>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</si>
  <si>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</si>
  <si>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</si>
  <si>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</si>
  <si>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</si>
  <si>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</si>
  <si>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</si>
  <si>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</si>
  <si>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</si>
  <si>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</si>
  <si>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</si>
  <si>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</si>
  <si>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</si>
  <si>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</si>
  <si>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</si>
  <si>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</si>
  <si>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</si>
  <si>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</si>
  <si>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</si>
  <si>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</si>
  <si>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</si>
  <si>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</si>
  <si>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</si>
  <si>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</si>
  <si>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</si>
  <si>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</si>
  <si>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</si>
  <si>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</si>
  <si>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</si>
  <si>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</si>
  <si>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</si>
  <si>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</si>
  <si>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</si>
  <si>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</si>
  <si>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</si>
  <si>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</si>
  <si>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</si>
  <si>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</si>
  <si>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</si>
  <si>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</si>
  <si>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</si>
  <si>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</si>
  <si>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</si>
  <si>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</si>
  <si>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</si>
  <si>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</si>
  <si>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</si>
  <si>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</si>
  <si>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</si>
  <si>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</si>
  <si>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</si>
  <si>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</si>
  <si>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</si>
  <si>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</si>
  <si>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</si>
  <si>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</si>
  <si>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</si>
  <si>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</si>
  <si>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</si>
  <si>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</si>
  <si>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</si>
  <si>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</si>
  <si>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</si>
  <si>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</si>
  <si>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</si>
  <si>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</si>
  <si>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</si>
  <si>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</si>
  <si>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</si>
  <si>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</si>
  <si>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</si>
  <si>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</si>
  <si>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</si>
  <si>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</si>
  <si>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</si>
  <si>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</si>
  <si>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</si>
  <si>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</si>
  <si>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</si>
  <si>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</si>
  <si>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</si>
  <si>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</si>
  <si>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</si>
  <si>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</si>
  <si>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</si>
  <si>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</si>
  <si>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</si>
  <si>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</si>
  <si>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</si>
  <si>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</si>
  <si>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</si>
  <si>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</si>
  <si>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</si>
  <si>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</si>
  <si>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</si>
  <si>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</si>
  <si>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</si>
  <si>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</si>
  <si>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</si>
  <si>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</si>
  <si>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</si>
  <si>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</si>
  <si>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</si>
  <si>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</si>
  <si>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</si>
  <si>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</si>
  <si>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</si>
  <si>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</si>
  <si>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</si>
  <si>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</si>
  <si>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</si>
  <si>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</si>
  <si>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</si>
  <si>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</si>
  <si>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</si>
  <si>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</si>
  <si>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</si>
  <si>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</si>
  <si>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</si>
  <si>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</si>
  <si>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</si>
  <si>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</si>
  <si>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</si>
  <si>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</si>
  <si>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</si>
  <si>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</si>
  <si>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</si>
  <si>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</si>
  <si>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</si>
  <si>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</si>
  <si>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</si>
  <si>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</si>
  <si>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</si>
  <si>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</si>
  <si>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</si>
  <si>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</si>
  <si>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</si>
  <si>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</si>
  <si>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</si>
  <si>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</si>
  <si>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</si>
  <si>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</si>
  <si>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</si>
  <si>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</si>
  <si>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</si>
  <si>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</si>
  <si>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</si>
  <si>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</si>
  <si>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</si>
  <si>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</si>
  <si>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</si>
  <si>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</si>
  <si>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</si>
  <si>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</si>
  <si>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</si>
  <si>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</si>
  <si>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</si>
  <si>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</si>
  <si>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</si>
  <si>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</si>
  <si>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</si>
  <si>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</si>
  <si>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</si>
  <si>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</si>
  <si>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</si>
  <si>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</si>
  <si>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</si>
  <si>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</si>
  <si>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</si>
  <si>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</si>
  <si>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</si>
  <si>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</si>
  <si>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</si>
  <si>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</si>
  <si>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</si>
  <si>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</si>
  <si>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</si>
  <si>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</si>
  <si>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</si>
  <si>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</si>
  <si>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</si>
  <si>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</si>
  <si>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</si>
  <si>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</si>
  <si>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</si>
  <si>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</si>
  <si>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</si>
  <si>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</si>
  <si>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</si>
  <si>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</si>
  <si>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</si>
  <si>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</si>
  <si>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</si>
  <si>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</si>
  <si>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</si>
  <si>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</si>
  <si>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</si>
  <si>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</si>
  <si>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</si>
  <si>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</si>
  <si>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</si>
  <si>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</si>
  <si>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</si>
  <si>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</si>
  <si>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</si>
  <si>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</si>
  <si>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</si>
  <si>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</si>
  <si>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</si>
  <si>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</si>
  <si>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</si>
  <si>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</si>
  <si>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</si>
  <si>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</si>
  <si>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</si>
  <si>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</si>
  <si>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</si>
  <si>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</si>
  <si>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</si>
  <si>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</si>
  <si>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</si>
  <si>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</si>
  <si>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</si>
  <si>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</si>
  <si>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</si>
  <si>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</si>
  <si>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</si>
  <si>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</si>
  <si>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</si>
  <si>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</si>
  <si>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</si>
  <si>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</si>
  <si>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</si>
  <si>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</si>
  <si>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</si>
  <si>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</si>
  <si>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</si>
  <si>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</si>
  <si>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</si>
  <si>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</si>
  <si>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</si>
  <si>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</si>
  <si>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</si>
  <si>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</si>
  <si>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</si>
  <si>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</si>
  <si>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</si>
  <si>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</si>
  <si>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</si>
  <si>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</si>
  <si>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</si>
  <si>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</si>
  <si>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</si>
  <si>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</si>
  <si>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</si>
  <si>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</si>
  <si>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</si>
  <si>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</si>
  <si>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</si>
  <si>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</si>
  <si>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</si>
  <si>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</si>
  <si>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</si>
  <si>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</si>
  <si>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</si>
  <si>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</si>
  <si>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</si>
  <si>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</si>
  <si>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</si>
  <si>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</si>
  <si>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</si>
  <si>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</si>
  <si>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</si>
  <si>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</si>
  <si>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</si>
  <si>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</si>
  <si>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</si>
  <si>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</si>
  <si>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</si>
  <si>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</si>
  <si>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</si>
  <si>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</si>
  <si>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</si>
  <si>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</si>
  <si>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</si>
  <si>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</si>
  <si>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</si>
  <si>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</si>
  <si>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</si>
  <si>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</si>
  <si>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</si>
  <si>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</si>
  <si>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</si>
  <si>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</si>
  <si>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</si>
  <si>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</si>
  <si>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</si>
  <si>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</si>
  <si>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</si>
  <si>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</si>
  <si>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</si>
  <si>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</si>
  <si>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</si>
  <si>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</si>
  <si>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</si>
  <si>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</si>
  <si>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</si>
  <si>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</si>
  <si>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</si>
  <si>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</si>
  <si>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</si>
  <si>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</si>
  <si>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</si>
  <si>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</si>
  <si>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</si>
  <si>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</si>
  <si>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</si>
  <si>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</si>
  <si>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</si>
  <si>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</si>
  <si>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</si>
  <si>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</si>
  <si>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</si>
  <si>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</si>
  <si>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</si>
  <si>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</si>
  <si>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</si>
  <si>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</si>
  <si>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</si>
  <si>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</si>
  <si>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</si>
  <si>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</si>
  <si>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</si>
  <si>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</si>
  <si>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</si>
  <si>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</si>
  <si>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</si>
  <si>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</si>
  <si>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</si>
  <si>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</si>
  <si>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</si>
  <si>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</si>
  <si>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</si>
  <si>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</si>
  <si>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</si>
  <si>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</si>
  <si>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</si>
  <si>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</si>
  <si>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</si>
  <si>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</si>
  <si>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</si>
  <si>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</si>
  <si>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</si>
  <si>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</si>
  <si>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</si>
  <si>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</si>
  <si>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</si>
  <si>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</si>
  <si>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</si>
  <si>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</si>
  <si>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</si>
  <si>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</si>
  <si>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</si>
  <si>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</si>
  <si>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</si>
  <si>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</si>
  <si>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</si>
  <si>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</si>
  <si>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</si>
  <si>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</si>
  <si>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</si>
  <si>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</si>
  <si>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</si>
  <si>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</si>
  <si>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</si>
  <si>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</si>
  <si>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</si>
  <si>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</si>
  <si>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</si>
  <si>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</si>
  <si>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</si>
  <si>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</si>
  <si>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</si>
  <si>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</si>
  <si>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</si>
  <si>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</si>
  <si>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</si>
  <si>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</si>
  <si>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</si>
  <si>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</si>
  <si>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</si>
  <si>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</si>
  <si>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</si>
  <si>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</si>
  <si>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</si>
  <si>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</si>
  <si>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</si>
  <si>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</si>
  <si>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</si>
  <si>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</si>
  <si>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</si>
  <si>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</si>
  <si>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</si>
  <si>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</si>
  <si>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</si>
  <si>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</si>
  <si>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</si>
  <si>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</si>
  <si>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</si>
  <si>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</si>
  <si>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</si>
  <si>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</si>
  <si>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</si>
  <si>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</si>
  <si>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</si>
  <si>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</si>
  <si>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</si>
  <si>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</si>
  <si>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</si>
  <si>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</si>
  <si>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</si>
  <si>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</si>
  <si>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</si>
  <si>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</si>
  <si>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</si>
  <si>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</si>
  <si>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</si>
  <si>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</si>
  <si>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</si>
  <si>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</si>
  <si>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</si>
  <si>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</si>
  <si>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</si>
  <si>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</si>
  <si>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</si>
  <si>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</si>
  <si>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</si>
  <si>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</si>
  <si>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</si>
  <si>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</si>
  <si>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</si>
  <si>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</si>
  <si>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</si>
  <si>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</si>
  <si>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</si>
  <si>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</si>
  <si>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</si>
  <si>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</si>
  <si>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</si>
  <si>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</si>
  <si>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</si>
  <si>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</si>
  <si>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</si>
  <si>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</si>
  <si>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</si>
  <si>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</si>
  <si>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</si>
  <si>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</si>
  <si>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</si>
  <si>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</si>
  <si>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</si>
  <si>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</si>
  <si>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</si>
  <si>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</si>
  <si>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</si>
  <si>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</si>
  <si>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</si>
  <si>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</si>
  <si>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</si>
  <si>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</si>
  <si>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</si>
  <si>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</si>
  <si>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</si>
  <si>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</si>
  <si>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</si>
  <si>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</si>
  <si>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</si>
  <si>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</si>
  <si>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</si>
  <si>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</si>
  <si>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</si>
  <si>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</si>
  <si>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</si>
  <si>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</si>
  <si>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</si>
  <si>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</si>
  <si>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</si>
  <si>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</si>
  <si>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</si>
  <si>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</si>
  <si>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</si>
  <si>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</si>
  <si>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</si>
  <si>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</si>
  <si>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</si>
  <si>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</si>
  <si>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</si>
  <si>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</si>
  <si>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</si>
  <si>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</si>
  <si>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</si>
  <si>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</si>
  <si>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</si>
  <si>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</si>
  <si>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</si>
  <si>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</si>
  <si>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</si>
  <si>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</si>
  <si>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</si>
  <si>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</si>
  <si>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</si>
  <si>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</si>
  <si>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</si>
  <si>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</si>
  <si>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</si>
  <si>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</si>
  <si>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</si>
  <si>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</si>
  <si>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</si>
  <si>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</si>
  <si>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</si>
  <si>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</si>
  <si>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</si>
  <si>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</si>
  <si>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</si>
  <si>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</si>
  <si>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</si>
  <si>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</si>
  <si>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</si>
  <si>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</si>
  <si>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</si>
  <si>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</si>
  <si>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</si>
  <si>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</si>
  <si>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</si>
  <si>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</si>
  <si>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</si>
  <si>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</si>
  <si>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</si>
  <si>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</si>
  <si>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</si>
  <si>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</si>
  <si>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</si>
  <si>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</si>
  <si>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</si>
  <si>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</si>
  <si>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</si>
  <si>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</si>
  <si>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</si>
  <si>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</si>
  <si>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</si>
  <si>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</si>
  <si>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</si>
  <si>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</si>
  <si>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</si>
  <si>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</si>
  <si>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</si>
  <si>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</si>
  <si>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</si>
  <si>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</si>
  <si>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</si>
  <si>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</si>
  <si>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</si>
  <si>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</si>
  <si>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</si>
  <si>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</si>
  <si>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</si>
  <si>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</si>
  <si>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</si>
  <si>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</si>
  <si>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</si>
  <si>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</si>
  <si>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</si>
  <si>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</si>
  <si>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</si>
  <si>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</si>
  <si>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</si>
  <si>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</si>
  <si>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</si>
  <si>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</si>
  <si>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</si>
  <si>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</si>
  <si>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</si>
  <si>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</si>
  <si>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</si>
  <si>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</si>
  <si>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</si>
  <si>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</si>
  <si>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</si>
  <si>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</si>
  <si>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</si>
  <si>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</si>
  <si>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</si>
  <si>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</si>
  <si>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</si>
  <si>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</si>
  <si>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</si>
  <si>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</si>
  <si>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</si>
  <si>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</si>
  <si>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</si>
  <si>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</si>
  <si>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</si>
  <si>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</si>
  <si>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</si>
  <si>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</si>
  <si>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</si>
  <si>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</si>
  <si>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</si>
  <si>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</si>
  <si>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</si>
  <si>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</si>
  <si>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</si>
  <si>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</si>
  <si>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</si>
  <si>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</si>
  <si>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</si>
  <si>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</si>
  <si>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</si>
  <si>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</si>
  <si>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</si>
  <si>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</si>
  <si>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</si>
  <si>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</si>
  <si>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</si>
  <si>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</si>
  <si>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</si>
  <si>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</si>
  <si>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</si>
  <si>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</si>
  <si>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</si>
  <si>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</si>
  <si>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</si>
  <si>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</si>
  <si>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</si>
  <si>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</si>
  <si>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</si>
  <si>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</si>
  <si>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</si>
  <si>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</si>
  <si>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</si>
  <si>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</si>
  <si>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</si>
  <si>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</si>
  <si>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</si>
  <si>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</si>
  <si>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</si>
  <si>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</si>
  <si>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</si>
  <si>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</si>
  <si>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</si>
  <si>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</si>
  <si>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</si>
  <si>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</si>
  <si>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</si>
  <si>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</si>
  <si>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</si>
  <si>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</si>
  <si>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</si>
  <si>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</si>
  <si>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</si>
  <si>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</si>
  <si>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</si>
  <si>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</si>
  <si>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</si>
  <si>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</si>
  <si>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</si>
  <si>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</si>
  <si>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</si>
  <si>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</si>
  <si>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</si>
  <si>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</si>
  <si>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</si>
  <si>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</si>
  <si>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</si>
  <si>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</si>
  <si>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</si>
  <si>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</si>
  <si>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</si>
  <si>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</si>
  <si>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</si>
  <si>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</si>
  <si>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</si>
  <si>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</si>
  <si>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</si>
  <si>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</si>
  <si>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</si>
  <si>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</si>
  <si>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</si>
  <si>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</si>
  <si>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</si>
  <si>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</si>
  <si>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</si>
  <si>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</si>
  <si>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</si>
  <si>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</si>
  <si>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</si>
  <si>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</si>
  <si>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</si>
  <si>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</si>
  <si>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</si>
  <si>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</si>
  <si>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</si>
  <si>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</si>
  <si>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</si>
  <si>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</si>
  <si>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</si>
  <si>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</si>
  <si>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</si>
  <si>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</si>
  <si>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</si>
  <si>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</si>
  <si>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</si>
  <si>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</si>
  <si>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</si>
  <si>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</si>
  <si>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</si>
  <si>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</si>
  <si>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</si>
  <si>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</si>
  <si>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</si>
  <si>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</si>
  <si>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</si>
  <si>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</si>
  <si>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</si>
  <si>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</si>
  <si>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</si>
  <si>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</si>
  <si>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</si>
  <si>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</si>
  <si>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</si>
  <si>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</si>
  <si>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</si>
  <si>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</si>
  <si>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</si>
  <si>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</si>
  <si>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</si>
  <si>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</si>
  <si>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</si>
  <si>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</si>
  <si>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</si>
  <si>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</si>
  <si>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</si>
  <si>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</si>
  <si>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</si>
  <si>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</si>
  <si>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</si>
  <si>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</si>
  <si>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</si>
  <si>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</si>
  <si>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</si>
  <si>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</si>
  <si>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</si>
  <si>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</si>
  <si>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</si>
  <si>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</si>
  <si>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</si>
  <si>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</si>
  <si>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</si>
  <si>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</si>
  <si>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</si>
  <si>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</si>
  <si>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</si>
  <si>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</si>
  <si>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</si>
  <si>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</si>
  <si>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</si>
  <si>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</si>
  <si>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</si>
  <si>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</si>
  <si>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</si>
  <si>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</si>
  <si>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</si>
  <si>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</si>
  <si>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</si>
  <si>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</si>
  <si>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</si>
  <si>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</si>
  <si>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</si>
  <si>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</si>
  <si>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</si>
  <si>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</si>
  <si>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</si>
  <si>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</si>
  <si>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</si>
  <si>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</si>
  <si>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</si>
  <si>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</si>
  <si>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</si>
  <si>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</si>
  <si>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</si>
  <si>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</si>
  <si>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</si>
  <si>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</si>
  <si>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</si>
  <si>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</si>
  <si>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</si>
  <si>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</si>
  <si>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</si>
  <si>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</si>
  <si>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</si>
  <si>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</si>
  <si>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</si>
  <si>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</si>
  <si>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</si>
  <si>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</si>
  <si>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</si>
  <si>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</si>
  <si>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</si>
  <si>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</si>
  <si>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</si>
  <si>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</si>
  <si>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</si>
  <si>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</si>
  <si>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</si>
  <si>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</si>
  <si>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</si>
  <si>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</si>
  <si>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</si>
  <si>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</si>
  <si>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</si>
  <si>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</si>
  <si>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</si>
  <si>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</si>
  <si>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</si>
  <si>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</si>
  <si>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</si>
  <si>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</si>
  <si>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</si>
  <si>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</si>
  <si>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</si>
  <si>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</si>
  <si>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</si>
  <si>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</si>
  <si>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</si>
  <si>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</si>
  <si>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</si>
  <si>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</si>
  <si>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</si>
  <si>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</si>
  <si>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</si>
  <si>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</si>
  <si>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</si>
  <si>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</si>
  <si>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</si>
  <si>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</si>
  <si>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</si>
  <si>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</si>
  <si>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</si>
  <si>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</si>
  <si>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</si>
  <si>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</si>
  <si>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</si>
  <si>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</si>
  <si>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</si>
  <si>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</si>
  <si>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</si>
  <si>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</si>
  <si>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</si>
  <si>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</si>
  <si>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</si>
  <si>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</si>
  <si>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</si>
  <si>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</si>
  <si>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</si>
  <si>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</si>
  <si>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</si>
  <si>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</si>
  <si>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</si>
  <si>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</si>
  <si>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</si>
  <si>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</si>
  <si>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</si>
  <si>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</si>
  <si>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</si>
  <si>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</si>
  <si>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</si>
  <si>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</si>
  <si>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</si>
  <si>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</si>
  <si>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</si>
  <si>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</si>
  <si>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</si>
  <si>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</si>
  <si>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</si>
  <si>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</si>
  <si>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</si>
  <si>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</si>
  <si>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</si>
  <si>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</si>
  <si>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</si>
  <si>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</si>
  <si>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</si>
  <si>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</si>
  <si>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</si>
  <si>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</si>
  <si>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</si>
  <si>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</si>
  <si>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</si>
  <si>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</si>
  <si>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</si>
  <si>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</si>
  <si>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</si>
  <si>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</si>
  <si>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</si>
  <si>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</si>
  <si>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</si>
  <si>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</si>
  <si>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</si>
  <si>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</si>
  <si>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</si>
  <si>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</si>
  <si>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</si>
  <si>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</si>
  <si>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</si>
  <si>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</si>
  <si>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</si>
  <si>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</si>
  <si>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</si>
  <si>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</si>
  <si>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</si>
  <si>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</si>
  <si>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</si>
  <si>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</si>
  <si>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</si>
  <si>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</si>
  <si>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</si>
  <si>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</si>
  <si>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</si>
  <si>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</si>
  <si>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</si>
  <si>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</si>
  <si>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</si>
  <si>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</si>
  <si>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</si>
  <si>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</si>
  <si>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</si>
  <si>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</si>
  <si>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</si>
  <si>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</si>
  <si>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</si>
  <si>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</si>
  <si>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</si>
  <si>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</si>
  <si>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</si>
  <si>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</si>
  <si>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</si>
  <si>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</si>
  <si>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</si>
  <si>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</si>
  <si>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</si>
  <si>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</si>
  <si>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</si>
  <si>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</si>
  <si>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</si>
  <si>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</si>
  <si>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</si>
  <si>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</si>
  <si>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</si>
  <si>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</si>
  <si>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</si>
  <si>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</si>
  <si>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</si>
  <si>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</si>
  <si>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</si>
  <si>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</si>
  <si>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</si>
  <si>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</si>
  <si>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</si>
  <si>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</si>
  <si>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</si>
  <si>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</si>
  <si>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</si>
  <si>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</si>
  <si>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</si>
  <si>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</si>
  <si>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</si>
  <si>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</si>
  <si>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</si>
  <si>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</si>
  <si>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</si>
  <si>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</si>
  <si>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</si>
  <si>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</si>
  <si>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</si>
  <si>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</si>
  <si>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</si>
  <si>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</si>
  <si>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</si>
  <si>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</si>
  <si>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</si>
  <si>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</si>
  <si>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</si>
  <si>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</si>
  <si>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</si>
  <si>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</si>
  <si>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</si>
  <si>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</si>
  <si>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</si>
  <si>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</si>
  <si>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</si>
  <si>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</si>
  <si>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</si>
  <si>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</si>
  <si>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</si>
  <si>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</si>
  <si>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</si>
  <si>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</si>
  <si>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</si>
  <si>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</si>
  <si>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</si>
  <si>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</si>
  <si>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</si>
  <si>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</si>
  <si>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</si>
  <si>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</si>
  <si>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</si>
  <si>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</si>
  <si>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</si>
  <si>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</si>
  <si>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</si>
  <si>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</si>
  <si>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</si>
  <si>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</si>
  <si>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</si>
  <si>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</si>
  <si>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</si>
  <si>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</si>
  <si>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</si>
  <si>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</si>
  <si>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</si>
  <si>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</si>
  <si>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</si>
  <si>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</si>
  <si>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</si>
  <si>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</si>
  <si>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</si>
  <si>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</si>
  <si>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</si>
  <si>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</si>
  <si>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</si>
  <si>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</si>
  <si>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</si>
  <si>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</si>
  <si>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</si>
  <si>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</si>
  <si>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</si>
  <si>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</si>
  <si>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</si>
  <si>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</si>
  <si>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</si>
  <si>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</si>
  <si>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</si>
  <si>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</si>
  <si>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</si>
  <si>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</si>
  <si>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</si>
  <si>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</si>
  <si>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</si>
  <si>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</si>
  <si>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</si>
  <si>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</si>
  <si>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</si>
  <si>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</si>
  <si>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</si>
  <si>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</si>
  <si>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</si>
  <si>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</si>
  <si>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</si>
  <si>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</si>
  <si>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</si>
  <si>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</si>
  <si>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</si>
  <si>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</si>
  <si>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</si>
  <si>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</si>
  <si>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</si>
  <si>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</si>
  <si>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</si>
  <si>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</si>
  <si>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</si>
  <si>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</si>
  <si>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</si>
  <si>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</si>
  <si>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</si>
  <si>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</si>
  <si>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</si>
  <si>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</si>
  <si>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</si>
  <si>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</si>
  <si>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</si>
  <si>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</si>
  <si>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</si>
  <si>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</si>
  <si>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</si>
  <si>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</si>
  <si>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</si>
  <si>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</si>
  <si>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</si>
  <si>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</si>
  <si>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</si>
  <si>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</si>
  <si>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</si>
  <si>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</si>
  <si>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</si>
  <si>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</si>
  <si>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</si>
  <si>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</si>
  <si>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</si>
  <si>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</si>
  <si>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</si>
  <si>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</si>
  <si>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</si>
  <si>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</si>
  <si>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</si>
  <si>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</si>
  <si>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</si>
  <si>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</si>
  <si>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</si>
  <si>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</si>
  <si>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</si>
  <si>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</si>
  <si>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</si>
  <si>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</si>
  <si>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</si>
  <si>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</si>
  <si>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</si>
  <si>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</si>
  <si>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</si>
  <si>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</si>
  <si>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</si>
  <si>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</si>
  <si>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</si>
  <si>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</si>
  <si>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</si>
  <si>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</si>
  <si>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</si>
  <si>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</si>
  <si>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</si>
  <si>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</si>
  <si>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</si>
  <si>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</si>
  <si>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</si>
  <si>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</si>
  <si>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</si>
  <si>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</si>
  <si>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</si>
  <si>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</si>
  <si>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</si>
  <si>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</si>
  <si>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</si>
  <si>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</si>
  <si>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</si>
  <si>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</si>
  <si>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</si>
  <si>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</si>
  <si>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</si>
  <si>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</si>
  <si>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</si>
  <si>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</si>
  <si>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</si>
  <si>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</si>
  <si>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</si>
  <si>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</si>
  <si>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</si>
  <si>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</si>
  <si>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</si>
  <si>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</si>
  <si>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</si>
  <si>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</si>
  <si>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</si>
  <si>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</si>
  <si>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</si>
  <si>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</si>
  <si>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</si>
  <si>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</si>
  <si>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</si>
  <si>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</si>
  <si>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</si>
  <si>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</si>
  <si>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</si>
  <si>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</si>
  <si>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</si>
  <si>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</si>
  <si>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</si>
  <si>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</si>
  <si>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</si>
  <si>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</si>
  <si>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</si>
  <si>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</si>
  <si>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</si>
  <si>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</si>
  <si>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</si>
  <si>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</si>
  <si>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</si>
  <si>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</si>
  <si>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</si>
  <si>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</si>
  <si>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</si>
  <si>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</si>
  <si>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</si>
  <si>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</si>
  <si>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</si>
  <si>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</si>
  <si>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</si>
  <si>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</si>
  <si>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</si>
  <si>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</si>
  <si>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</si>
  <si>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</si>
  <si>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</si>
  <si>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</si>
  <si>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</si>
  <si>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</si>
  <si>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</si>
  <si>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</si>
  <si>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</si>
  <si>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</si>
  <si>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</si>
  <si>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</si>
  <si>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</si>
  <si>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</si>
  <si>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</si>
  <si>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</si>
  <si>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</si>
  <si>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</si>
  <si>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</si>
  <si>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</si>
  <si>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</si>
  <si>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</si>
  <si>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</si>
  <si>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</si>
  <si>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</si>
  <si>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</si>
  <si>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</si>
  <si>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</si>
  <si>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</si>
  <si>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</si>
  <si>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</si>
  <si>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</si>
  <si>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</si>
  <si>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</si>
  <si>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</si>
  <si>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</si>
  <si>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</si>
  <si>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</si>
  <si>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</si>
  <si>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</si>
  <si>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</si>
  <si>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</si>
  <si>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</si>
  <si>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</si>
  <si>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</si>
  <si>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</si>
  <si>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</si>
  <si>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</si>
  <si>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</si>
  <si>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</si>
  <si>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</si>
  <si>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</si>
  <si>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</si>
  <si>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</si>
  <si>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</si>
  <si>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</si>
  <si>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</si>
  <si>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</si>
  <si>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</si>
  <si>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</si>
  <si>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</si>
  <si>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</si>
  <si>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</si>
  <si>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</si>
  <si>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</si>
  <si>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</si>
  <si>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</si>
  <si>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</si>
  <si>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</si>
  <si>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</si>
  <si>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</si>
  <si>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</si>
  <si>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</si>
  <si>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</si>
  <si>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</si>
  <si>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</si>
  <si>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</si>
  <si>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</si>
  <si>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</si>
  <si>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</si>
  <si>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</si>
  <si>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</si>
  <si>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</si>
  <si>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</si>
  <si>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</si>
  <si>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</si>
  <si>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</si>
  <si>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</si>
  <si>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</si>
  <si>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</si>
  <si>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</si>
  <si>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</si>
  <si>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</si>
  <si>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</si>
  <si>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</si>
  <si>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</si>
  <si>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</si>
  <si>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</si>
  <si>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</si>
  <si>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</si>
  <si>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</si>
  <si>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</si>
  <si>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</si>
  <si>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</si>
  <si>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</si>
  <si>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</si>
  <si>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</si>
  <si>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</si>
  <si>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</si>
  <si>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</si>
  <si>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</si>
  <si>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</si>
  <si>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</si>
  <si>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</si>
  <si>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</si>
  <si>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</si>
  <si>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</si>
  <si>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</si>
  <si>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</si>
  <si>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</si>
  <si>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</si>
  <si>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</si>
  <si>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</si>
  <si>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</si>
  <si>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</si>
  <si>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</si>
  <si>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</si>
  <si>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</si>
  <si>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</si>
  <si>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</si>
  <si>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</si>
  <si>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</si>
  <si>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</si>
  <si>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</si>
  <si>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</si>
  <si>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</si>
  <si>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</si>
  <si>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</si>
  <si>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</si>
  <si>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</si>
  <si>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</si>
  <si>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</si>
  <si>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</si>
  <si>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</si>
  <si>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</si>
  <si>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</si>
  <si>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</si>
  <si>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</si>
  <si>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</si>
  <si>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</si>
  <si>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</si>
  <si>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</si>
  <si>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</si>
  <si>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</si>
  <si>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</si>
  <si>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</si>
  <si>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</si>
  <si>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</si>
  <si>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</si>
  <si>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</si>
  <si>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</si>
  <si>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</si>
  <si>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</si>
  <si>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</si>
  <si>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</si>
  <si>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</si>
  <si>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</si>
  <si>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</si>
  <si>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</si>
  <si>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</si>
  <si>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</si>
  <si>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</si>
  <si>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</si>
  <si>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</si>
  <si>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</si>
  <si>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</si>
  <si>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</si>
  <si>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</si>
  <si>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</si>
  <si>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</si>
  <si>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</si>
  <si>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</si>
  <si>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</si>
  <si>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</si>
  <si>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</si>
  <si>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</si>
  <si>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</si>
  <si>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</si>
  <si>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</si>
  <si>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</si>
  <si>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</si>
  <si>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</si>
  <si>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</si>
  <si>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</si>
  <si>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</si>
  <si>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</si>
  <si>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</si>
  <si>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</si>
  <si>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</si>
  <si>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</si>
  <si>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</si>
  <si>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</si>
  <si>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</si>
  <si>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</si>
  <si>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</si>
  <si>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</si>
  <si>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</si>
  <si>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</si>
  <si>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</si>
  <si>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</si>
  <si>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</si>
  <si>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</si>
  <si>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</si>
  <si>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</si>
  <si>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</si>
  <si>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</si>
  <si>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</si>
  <si>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</si>
  <si>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</si>
  <si>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</si>
  <si>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</si>
  <si>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</si>
  <si>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</si>
  <si>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</si>
  <si>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</si>
  <si>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</si>
  <si>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</si>
  <si>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</si>
  <si>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</si>
  <si>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</si>
  <si>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</si>
  <si>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</si>
  <si>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</si>
  <si>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</si>
  <si>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</si>
  <si>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</si>
  <si>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</si>
  <si>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</si>
  <si>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</si>
  <si>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</si>
  <si>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</si>
  <si>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</si>
  <si>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</si>
  <si>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</si>
  <si>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</si>
  <si>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</si>
  <si>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</si>
  <si>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</si>
  <si>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</si>
  <si>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</si>
  <si>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</si>
  <si>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</si>
  <si>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</si>
  <si>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</si>
  <si>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</si>
  <si>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</si>
  <si>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</si>
  <si>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</si>
  <si>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</si>
  <si>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</si>
  <si>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</si>
  <si>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</si>
  <si>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</si>
  <si>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</si>
  <si>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</si>
  <si>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</si>
  <si>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</si>
  <si>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</si>
  <si>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</si>
  <si>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</si>
  <si>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</si>
  <si>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</si>
  <si>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</si>
  <si>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</si>
  <si>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</si>
  <si>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</si>
  <si>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</si>
  <si>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</si>
  <si>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</si>
  <si>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</si>
  <si>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</si>
  <si>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</si>
  <si>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</si>
  <si>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</si>
  <si>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</si>
  <si>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</si>
  <si>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</si>
  <si>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</si>
  <si>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</si>
  <si>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</si>
  <si>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</si>
  <si>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</si>
  <si>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</si>
  <si>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</si>
  <si>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</si>
  <si>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</si>
  <si>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</si>
  <si>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</si>
  <si>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</si>
  <si>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</si>
  <si>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</si>
  <si>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</si>
  <si>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</si>
  <si>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</si>
  <si>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</si>
  <si>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</si>
  <si>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</si>
  <si>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</si>
  <si>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</si>
  <si>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</si>
  <si>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</si>
  <si>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</si>
  <si>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</si>
  <si>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</si>
  <si>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</si>
  <si>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</si>
  <si>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</si>
  <si>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</si>
  <si>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</si>
  <si>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</si>
  <si>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</si>
  <si>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</si>
  <si>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</si>
  <si>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</si>
  <si>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</si>
  <si>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</si>
  <si>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</si>
  <si>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</si>
  <si>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</si>
  <si>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</si>
  <si>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</si>
  <si>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</si>
  <si>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</si>
  <si>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</si>
  <si>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</si>
  <si>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</si>
  <si>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</si>
  <si>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</si>
  <si>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</si>
  <si>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</si>
  <si>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</si>
  <si>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</si>
  <si>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</si>
  <si>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</si>
  <si>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</si>
  <si>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</si>
  <si>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</si>
  <si>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</si>
  <si>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</si>
  <si>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</si>
  <si>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</si>
  <si>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</si>
  <si>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</si>
  <si>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</si>
  <si>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</si>
  <si>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</si>
  <si>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</si>
  <si>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</si>
  <si>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</si>
  <si>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</si>
  <si>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</si>
  <si>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</si>
  <si>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</si>
  <si>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</si>
  <si>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</si>
  <si>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</si>
  <si>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</si>
  <si>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</si>
  <si>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</si>
  <si>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</si>
  <si>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</si>
  <si>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</si>
  <si>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</si>
  <si>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</si>
  <si>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</si>
  <si>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</si>
  <si>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</si>
  <si>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</si>
  <si>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</si>
  <si>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</si>
  <si>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</si>
  <si>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</si>
  <si>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</si>
  <si>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</si>
  <si>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</si>
  <si>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</si>
  <si>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</si>
  <si>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</si>
  <si>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</si>
  <si>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</si>
  <si>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</si>
  <si>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</si>
  <si>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</si>
  <si>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</si>
  <si>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</si>
  <si>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</si>
  <si>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</si>
  <si>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</si>
  <si>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</si>
  <si>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</si>
  <si>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</si>
  <si>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</si>
  <si>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</si>
  <si>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</si>
  <si>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</si>
  <si>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</si>
  <si>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</si>
  <si>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</si>
  <si>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</si>
  <si>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</si>
  <si>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</si>
  <si>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</si>
  <si>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</si>
  <si>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</si>
  <si>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</si>
  <si>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</si>
  <si>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</si>
  <si>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</si>
  <si>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</si>
  <si>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</si>
  <si>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</si>
  <si>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</si>
  <si>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</si>
  <si>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</si>
  <si>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</si>
  <si>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</si>
  <si>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</si>
  <si>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</si>
  <si>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</si>
  <si>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</si>
  <si>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</si>
  <si>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</si>
  <si>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</si>
  <si>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</si>
  <si>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</si>
  <si>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</si>
  <si>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</si>
  <si>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</si>
  <si>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</si>
  <si>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</si>
  <si>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</si>
  <si>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</si>
  <si>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</si>
  <si>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</si>
  <si>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</si>
  <si>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</si>
  <si>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</si>
  <si>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</si>
  <si>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</si>
  <si>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</si>
  <si>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</si>
  <si>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</si>
  <si>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</si>
  <si>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</si>
  <si>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</si>
  <si>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</si>
  <si>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</si>
  <si>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</si>
  <si>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</si>
  <si>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</si>
  <si>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</si>
  <si>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</si>
  <si>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</si>
  <si>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</si>
  <si>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</si>
  <si>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</si>
  <si>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</si>
  <si>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</si>
  <si>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</si>
  <si>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</si>
  <si>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</si>
  <si>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</si>
  <si>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</si>
  <si>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</si>
  <si>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</si>
  <si>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</si>
  <si>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</si>
  <si>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</si>
  <si>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</si>
  <si>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</si>
  <si>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</si>
  <si>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</si>
  <si>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</si>
  <si>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</si>
  <si>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</si>
  <si>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</si>
  <si>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</si>
  <si>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</si>
  <si>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</si>
  <si>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</si>
  <si>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</si>
  <si>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</si>
  <si>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</si>
  <si>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</si>
  <si>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</si>
  <si>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</si>
  <si>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</si>
  <si>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</si>
  <si>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</si>
  <si>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</si>
  <si>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</si>
  <si>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</si>
  <si>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</si>
  <si>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</si>
  <si>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</si>
  <si>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</si>
  <si>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</si>
  <si>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</si>
  <si>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</si>
  <si>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</si>
  <si>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</si>
  <si>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</si>
  <si>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</si>
  <si>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</si>
  <si>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</si>
  <si>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</si>
  <si>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</si>
  <si>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</si>
  <si>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</si>
  <si>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</si>
  <si>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</si>
  <si>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</si>
  <si>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</si>
  <si>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</si>
  <si>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</si>
  <si>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</si>
  <si>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</si>
  <si>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</si>
  <si>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</si>
  <si>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</si>
  <si>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</si>
  <si>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</si>
  <si>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</si>
  <si>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</si>
  <si>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</si>
  <si>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</si>
  <si>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</si>
  <si>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</si>
  <si>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</si>
  <si>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</si>
  <si>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</si>
  <si>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</si>
  <si>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</si>
  <si>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</si>
  <si>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</si>
  <si>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</si>
  <si>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</si>
  <si>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</si>
  <si>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</si>
  <si>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</si>
  <si>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</si>
  <si>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</si>
  <si>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</si>
  <si>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</si>
  <si>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</si>
  <si>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</si>
  <si>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</si>
  <si>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</si>
  <si>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</si>
  <si>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</si>
  <si>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</si>
  <si>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</si>
  <si>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</si>
  <si>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</si>
  <si>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</si>
  <si>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</si>
  <si>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</si>
  <si>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</si>
  <si>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</si>
  <si>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</si>
  <si>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</si>
  <si>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</si>
  <si>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</si>
  <si>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</si>
  <si>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</si>
  <si>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</si>
  <si>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</si>
  <si>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</si>
  <si>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</si>
  <si>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</si>
  <si>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</si>
  <si>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</si>
  <si>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</si>
  <si>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</si>
  <si>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</si>
  <si>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</si>
  <si>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</si>
  <si>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</si>
  <si>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</si>
  <si>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</si>
  <si>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</si>
  <si>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</si>
  <si>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</si>
  <si>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</si>
  <si>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</si>
  <si>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</si>
  <si>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</si>
  <si>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</si>
  <si>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</si>
  <si>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</si>
  <si>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</si>
  <si>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</si>
  <si>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</si>
  <si>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</si>
  <si>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</si>
  <si>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</si>
  <si>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</si>
  <si>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</si>
  <si>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</si>
  <si>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</si>
  <si>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</si>
  <si>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</si>
  <si>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</si>
  <si>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</si>
  <si>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</si>
  <si>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</si>
  <si>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</si>
  <si>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</si>
  <si>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</si>
  <si>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</si>
  <si>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</si>
  <si>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</si>
  <si>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</si>
  <si>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</si>
  <si>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</si>
  <si>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</si>
  <si>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</si>
  <si>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</si>
  <si>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</si>
  <si>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</si>
  <si>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</si>
  <si>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</si>
  <si>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</si>
  <si>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</si>
  <si>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</si>
  <si>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</si>
  <si>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</si>
  <si>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</si>
  <si>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</si>
  <si>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</si>
  <si>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</si>
  <si>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</si>
  <si>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</si>
  <si>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</si>
  <si>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</si>
  <si>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</si>
  <si>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</si>
  <si>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</si>
  <si>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</si>
  <si>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</si>
  <si>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</si>
  <si>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</si>
  <si>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</si>
  <si>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</si>
  <si>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</si>
  <si>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</si>
  <si>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</si>
  <si>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</si>
  <si>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</si>
  <si>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</si>
  <si>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</si>
  <si>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</si>
  <si>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</si>
  <si>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</si>
  <si>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</si>
  <si>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</si>
  <si>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</si>
  <si>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</si>
  <si>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</si>
  <si>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</si>
  <si>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</si>
  <si>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</si>
  <si>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</si>
  <si>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</si>
  <si>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</si>
  <si>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</si>
  <si>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</si>
  <si>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</si>
  <si>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</si>
  <si>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</si>
  <si>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</si>
  <si>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</si>
  <si>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</si>
  <si>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</si>
  <si>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</si>
  <si>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</si>
  <si>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</si>
  <si>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</si>
  <si>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</si>
  <si>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</si>
  <si>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</si>
  <si>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</si>
  <si>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</si>
  <si>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</si>
  <si>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</si>
  <si>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</si>
  <si>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</si>
  <si>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</si>
  <si>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</si>
  <si>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</si>
  <si>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</si>
  <si>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</si>
  <si>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</si>
  <si>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</si>
  <si>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</si>
  <si>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</si>
  <si>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</si>
  <si>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</si>
  <si>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</si>
  <si>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</si>
  <si>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</si>
  <si>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</si>
  <si>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</si>
  <si>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</si>
  <si>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</si>
  <si>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</si>
  <si>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</si>
  <si>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</si>
  <si>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</si>
  <si>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</si>
  <si>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</si>
  <si>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</si>
  <si>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</si>
  <si>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</si>
  <si>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</si>
  <si>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</si>
  <si>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</si>
  <si>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</si>
  <si>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</si>
  <si>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</si>
  <si>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</si>
  <si>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</si>
  <si>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</si>
  <si>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</si>
  <si>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</si>
  <si>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</si>
  <si>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</si>
  <si>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</si>
  <si>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</si>
  <si>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</si>
  <si>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</si>
  <si>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</si>
  <si>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</si>
  <si>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</si>
  <si>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</si>
  <si>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</si>
  <si>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</si>
  <si>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</si>
  <si>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</si>
  <si>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</si>
  <si>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</si>
  <si>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</si>
  <si>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</si>
  <si>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</si>
  <si>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</si>
  <si>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</si>
  <si>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</si>
  <si>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</si>
  <si>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</si>
  <si>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</si>
  <si>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</si>
  <si>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</si>
  <si>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</si>
  <si>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</si>
  <si>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</si>
  <si>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</si>
  <si>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</si>
  <si>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</si>
  <si>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</si>
  <si>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</si>
  <si>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</si>
  <si>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</si>
  <si>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</si>
  <si>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</si>
  <si>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</si>
  <si>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</si>
  <si>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</si>
  <si>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</si>
  <si>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</si>
  <si>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</si>
  <si>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</si>
  <si>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</si>
  <si>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</si>
  <si>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</si>
  <si>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</si>
  <si>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</si>
  <si>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</si>
  <si>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</si>
  <si>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</si>
  <si>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</si>
  <si>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</si>
  <si>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</si>
  <si>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</si>
  <si>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</si>
  <si>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</si>
  <si>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</si>
  <si>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</si>
  <si>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</si>
  <si>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</si>
  <si>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</si>
  <si>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</si>
  <si>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</si>
  <si>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</si>
  <si>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</si>
  <si>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</si>
  <si>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</si>
  <si>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</si>
  <si>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</si>
  <si>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</si>
  <si>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</si>
  <si>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</si>
  <si>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</si>
  <si>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</si>
  <si>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</si>
  <si>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</si>
  <si>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</si>
  <si>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</si>
  <si>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</si>
  <si>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</si>
  <si>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</si>
  <si>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</si>
  <si>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</si>
  <si>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</si>
  <si>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</si>
  <si>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</si>
  <si>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</si>
  <si>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</si>
  <si>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</si>
  <si>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</si>
  <si>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</si>
  <si>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</si>
  <si>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</si>
  <si>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</si>
  <si>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</si>
  <si>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</si>
  <si>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</si>
  <si>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</si>
  <si>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</si>
  <si>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</si>
  <si>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</si>
  <si>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</si>
  <si>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</si>
  <si>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</si>
  <si>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</si>
  <si>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</si>
  <si>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</si>
  <si>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</si>
  <si>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</si>
  <si>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</si>
  <si>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</si>
  <si>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</si>
  <si>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</si>
  <si>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</si>
  <si>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</si>
  <si>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</si>
  <si>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</si>
  <si>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</si>
  <si>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</si>
  <si>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</si>
  <si>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</si>
  <si>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</si>
  <si>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</si>
  <si>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</si>
  <si>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</si>
  <si>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</si>
  <si>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</si>
  <si>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</si>
  <si>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</si>
  <si>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</si>
  <si>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</si>
  <si>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</si>
  <si>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</si>
  <si>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</si>
  <si>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</si>
  <si>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</si>
  <si>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</si>
  <si>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</si>
  <si>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</si>
  <si>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</si>
  <si>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</si>
  <si>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</si>
  <si>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</si>
  <si>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</si>
  <si>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</si>
  <si>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</si>
  <si>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</si>
  <si>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</si>
  <si>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</si>
  <si>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</si>
  <si>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</si>
  <si>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</si>
  <si>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</si>
  <si>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</si>
  <si>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</si>
  <si>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</si>
  <si>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</si>
  <si>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</si>
  <si>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</si>
  <si>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</si>
  <si>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</si>
  <si>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</si>
  <si>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</si>
  <si>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</si>
  <si>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</si>
  <si>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</si>
  <si>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</si>
  <si>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</si>
  <si>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</si>
  <si>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</si>
  <si>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</si>
  <si>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</si>
  <si>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</si>
  <si>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</si>
  <si>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</si>
  <si>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</si>
  <si>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</si>
  <si>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</si>
  <si>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</si>
  <si>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</si>
  <si>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</si>
  <si>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</si>
  <si>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</si>
  <si>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</si>
  <si>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</si>
  <si>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</si>
  <si>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</si>
  <si>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</si>
  <si>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</si>
  <si>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</si>
  <si>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</si>
  <si>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</si>
  <si>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</si>
  <si>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</si>
  <si>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</si>
  <si>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</si>
  <si>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</si>
  <si>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</si>
  <si>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</si>
  <si>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</si>
  <si>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</si>
  <si>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</si>
  <si>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</si>
  <si>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</si>
  <si>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</si>
  <si>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</si>
  <si>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</si>
  <si>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</si>
  <si>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</si>
  <si>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</si>
  <si>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</si>
  <si>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</si>
  <si>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</si>
  <si>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</si>
  <si>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</si>
  <si>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</si>
  <si>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</si>
  <si>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</si>
  <si>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</si>
  <si>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</si>
  <si>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</si>
  <si>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</si>
  <si>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</si>
  <si>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</si>
  <si>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</si>
  <si>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</si>
  <si>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</si>
  <si>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</si>
  <si>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</si>
  <si>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</si>
  <si>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</si>
  <si>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</si>
  <si>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</si>
  <si>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</si>
  <si>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</si>
  <si>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</si>
  <si>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</si>
  <si>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</si>
  <si>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</si>
  <si>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</si>
  <si>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</si>
  <si>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</si>
  <si>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</si>
  <si>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</si>
  <si>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</si>
  <si>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</si>
  <si>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</si>
  <si>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</si>
  <si>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</si>
  <si>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</si>
  <si>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</si>
  <si>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</si>
  <si>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</si>
  <si>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</si>
  <si>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</si>
  <si>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</si>
  <si>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</si>
  <si>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</si>
  <si>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</si>
  <si>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</si>
  <si>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</si>
  <si>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</si>
  <si>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</si>
  <si>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</si>
  <si>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</si>
  <si>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</si>
  <si>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</si>
  <si>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</si>
  <si>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</si>
  <si>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</si>
  <si>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</si>
  <si>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</si>
  <si>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</si>
  <si>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</si>
  <si>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</si>
  <si>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</si>
  <si>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</si>
  <si>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</si>
  <si>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</si>
  <si>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</si>
  <si>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</si>
  <si>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</si>
  <si>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</si>
  <si>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</si>
  <si>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</si>
  <si>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</si>
  <si>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</si>
  <si>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</si>
  <si>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</si>
  <si>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</si>
  <si>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</si>
  <si>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</si>
  <si>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</si>
  <si>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</si>
  <si>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</si>
  <si>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</si>
  <si>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</si>
  <si>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</si>
  <si>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</si>
  <si>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</si>
  <si>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</si>
  <si>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</si>
  <si>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</si>
  <si>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</si>
  <si>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</si>
  <si>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</si>
  <si>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</si>
  <si>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</si>
  <si>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</si>
  <si>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</si>
  <si>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</si>
  <si>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</si>
  <si>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</si>
  <si>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</si>
  <si>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</si>
  <si>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</si>
  <si>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</si>
  <si>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</si>
  <si>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</si>
  <si>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</si>
  <si>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</si>
  <si>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</si>
  <si>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</si>
  <si>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</si>
  <si>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</si>
  <si>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</si>
  <si>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</si>
  <si>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</si>
  <si>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</si>
  <si>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</si>
  <si>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</si>
  <si>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</si>
  <si>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</si>
  <si>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</si>
  <si>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</si>
  <si>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</si>
  <si>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</si>
  <si>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</si>
  <si>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</si>
  <si>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</si>
  <si>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</si>
  <si>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</si>
  <si>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</si>
  <si>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</si>
  <si>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</si>
  <si>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</si>
  <si>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</si>
  <si>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</si>
  <si>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</si>
  <si>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</si>
  <si>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</si>
  <si>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</si>
  <si>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</si>
  <si>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</si>
  <si>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</si>
  <si>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</si>
  <si>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</si>
  <si>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</si>
  <si>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</si>
  <si>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</si>
  <si>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</si>
  <si>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</si>
  <si>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</si>
  <si>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</si>
  <si>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</si>
  <si>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</si>
  <si>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</si>
  <si>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</si>
  <si>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</si>
  <si>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</si>
  <si>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</si>
  <si>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</si>
  <si>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</si>
  <si>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</si>
  <si>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</si>
  <si>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</si>
  <si>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</si>
  <si>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</si>
  <si>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</si>
  <si>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</si>
  <si>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</si>
  <si>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</si>
  <si>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</si>
  <si>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</si>
  <si>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</si>
  <si>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</si>
  <si>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</si>
  <si>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</si>
  <si>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</si>
  <si>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</si>
  <si>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</si>
  <si>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</si>
  <si>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</si>
  <si>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</si>
  <si>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</si>
  <si>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</si>
  <si>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</si>
  <si>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</si>
  <si>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</si>
  <si>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</si>
  <si>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</si>
  <si>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</si>
  <si>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</si>
  <si>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</si>
  <si>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</si>
  <si>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</si>
  <si>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</si>
  <si>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</si>
  <si>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</si>
  <si>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</si>
  <si>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</si>
  <si>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</si>
  <si>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</si>
  <si>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</si>
  <si>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</si>
  <si>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</si>
  <si>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</si>
  <si>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</si>
  <si>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</si>
  <si>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</si>
  <si>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</si>
  <si>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</si>
  <si>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</si>
  <si>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</si>
  <si>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</si>
  <si>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</si>
  <si>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</si>
  <si>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</si>
  <si>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</si>
  <si>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</si>
  <si>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</si>
  <si>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</si>
  <si>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</si>
  <si>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</si>
  <si>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</si>
  <si>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</si>
  <si>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</si>
  <si>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</si>
  <si>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</si>
  <si>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</si>
  <si>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</si>
  <si>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</si>
  <si>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</si>
  <si>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</si>
  <si>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</si>
  <si>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</si>
  <si>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</si>
  <si>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</si>
  <si>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</si>
  <si>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</si>
  <si>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</si>
  <si>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</si>
  <si>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</si>
  <si>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</si>
  <si>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</si>
  <si>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</si>
  <si>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</si>
  <si>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</si>
  <si>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</si>
  <si>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</si>
  <si>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</si>
  <si>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</si>
  <si>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</si>
  <si>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</si>
  <si>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</si>
  <si>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</si>
  <si>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</si>
  <si>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</si>
  <si>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</si>
  <si>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</si>
  <si>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</si>
  <si>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</si>
  <si>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</si>
  <si>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</si>
  <si>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</si>
  <si>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</si>
  <si>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</si>
  <si>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</si>
  <si>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</si>
  <si>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</si>
  <si>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</si>
  <si>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</si>
  <si>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</si>
  <si>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</si>
  <si>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</si>
  <si>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</si>
  <si>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</si>
  <si>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</si>
  <si>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</si>
  <si>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</si>
  <si>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</si>
  <si>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</si>
  <si>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</si>
  <si>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</si>
  <si>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</si>
  <si>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</si>
  <si>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</si>
  <si>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</si>
  <si>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</si>
  <si>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</si>
  <si>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</si>
  <si>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</si>
  <si>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</si>
  <si>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</si>
  <si>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</si>
  <si>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</si>
  <si>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</si>
  <si>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</si>
  <si>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</si>
  <si>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</si>
  <si>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</si>
  <si>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</si>
  <si>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</si>
  <si>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</si>
  <si>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</si>
  <si>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</si>
  <si>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</si>
  <si>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</si>
  <si>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</si>
  <si>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</si>
  <si>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</si>
  <si>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</si>
  <si>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</si>
  <si>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</si>
  <si>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</si>
  <si>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</si>
  <si>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</si>
  <si>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</si>
  <si>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</si>
  <si>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</si>
  <si>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</si>
  <si>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</si>
  <si>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</si>
  <si>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</si>
  <si>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</si>
  <si>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</si>
  <si>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</si>
  <si>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</si>
  <si>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</si>
  <si>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</si>
  <si>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</si>
  <si>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</si>
  <si>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</si>
  <si>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</si>
  <si>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</si>
  <si>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</si>
  <si>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</si>
  <si>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</si>
  <si>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</si>
  <si>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</si>
  <si>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</si>
  <si>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</si>
  <si>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</si>
  <si>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</si>
  <si>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</si>
  <si>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</si>
  <si>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</si>
  <si>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</si>
  <si>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</si>
  <si>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</si>
  <si>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</si>
  <si>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</si>
  <si>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</si>
  <si>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</si>
  <si>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</si>
  <si>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</si>
  <si>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</si>
  <si>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</si>
  <si>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</si>
  <si>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</si>
  <si>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</si>
  <si>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</si>
  <si>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</si>
  <si>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</si>
  <si>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</si>
  <si>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</si>
  <si>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</si>
  <si>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</si>
  <si>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</si>
  <si>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</si>
  <si>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</si>
  <si>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</si>
  <si>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</si>
  <si>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</si>
  <si>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</si>
  <si>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</si>
  <si>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</si>
  <si>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</si>
  <si>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</si>
  <si>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</si>
  <si>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</si>
  <si>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</si>
  <si>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</si>
  <si>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</si>
  <si>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</si>
  <si>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</si>
  <si>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</si>
  <si>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</si>
  <si>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</si>
  <si>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</si>
  <si>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</si>
  <si>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</si>
  <si>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</si>
  <si>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</si>
  <si>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</si>
  <si>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</si>
  <si>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</si>
  <si>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</si>
  <si>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</si>
  <si>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</si>
  <si>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</si>
  <si>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</si>
  <si>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</si>
  <si>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</si>
  <si>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</si>
  <si>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</si>
  <si>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</si>
  <si>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</si>
  <si>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</si>
  <si>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</si>
  <si>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</si>
  <si>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</si>
  <si>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</si>
  <si>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</si>
  <si>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</si>
  <si>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</si>
  <si>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</si>
  <si>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</si>
  <si>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</si>
  <si>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</si>
  <si>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</si>
  <si>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</si>
  <si>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</si>
  <si>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</si>
  <si>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</si>
  <si>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</si>
  <si>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</si>
  <si>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</si>
  <si>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</si>
  <si>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</si>
  <si>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</si>
  <si>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</si>
  <si>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</si>
  <si>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</si>
  <si>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</si>
  <si>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</si>
  <si>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</si>
  <si>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</si>
  <si>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</si>
  <si>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</si>
  <si>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</si>
  <si>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</si>
  <si>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</si>
  <si>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</si>
  <si>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</si>
  <si>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</si>
  <si>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</si>
  <si>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</si>
  <si>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</si>
  <si>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</si>
  <si>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</si>
  <si>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</si>
  <si>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</si>
  <si>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</si>
  <si>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</si>
  <si>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</si>
  <si>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</si>
  <si>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</si>
  <si>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</si>
  <si>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</si>
  <si>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</si>
  <si>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</si>
  <si>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</si>
  <si>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</si>
  <si>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</si>
  <si>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</si>
  <si>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</si>
  <si>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</si>
  <si>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</si>
  <si>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</si>
  <si>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</si>
  <si>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</si>
  <si>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</si>
  <si>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</si>
  <si>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</si>
  <si>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</si>
  <si>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</si>
  <si>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</si>
  <si>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</si>
  <si>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</si>
  <si>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</si>
  <si>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</si>
  <si>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</si>
  <si>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</si>
  <si>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</si>
  <si>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</si>
  <si>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</si>
  <si>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</si>
  <si>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</si>
  <si>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</si>
  <si>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</si>
  <si>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</si>
  <si>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</si>
  <si>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</si>
  <si>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</si>
  <si>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</si>
  <si>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</si>
  <si>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</si>
  <si>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</si>
  <si>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</si>
  <si>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</si>
  <si>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</si>
  <si>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</si>
  <si>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</si>
  <si>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</si>
  <si>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</si>
  <si>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</si>
  <si>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</si>
  <si>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</si>
  <si>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</si>
  <si>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</si>
  <si>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</si>
  <si>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</si>
  <si>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</si>
  <si>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</si>
  <si>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</si>
  <si>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</si>
  <si>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</si>
  <si>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</si>
  <si>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</si>
  <si>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</si>
  <si>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</si>
  <si>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</si>
  <si>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</si>
  <si>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</si>
  <si>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</si>
  <si>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</si>
  <si>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</si>
  <si>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</si>
  <si>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</si>
  <si>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</si>
  <si>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</si>
  <si>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</si>
  <si>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</si>
  <si>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</si>
  <si>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</si>
  <si>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</si>
  <si>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</si>
  <si>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</si>
  <si>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</si>
  <si>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</si>
  <si>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</si>
  <si>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</si>
  <si>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</si>
  <si>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</si>
  <si>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</si>
  <si>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</si>
  <si>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</si>
  <si>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</si>
  <si>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</si>
  <si>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</si>
  <si>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</si>
  <si>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</si>
  <si>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</si>
  <si>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</si>
  <si>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</si>
  <si>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</si>
  <si>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</si>
  <si>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</si>
  <si>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</si>
  <si>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</si>
  <si>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</si>
  <si>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</si>
  <si>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</si>
  <si>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</si>
  <si>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</si>
  <si>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</si>
  <si>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</si>
  <si>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</si>
  <si>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</si>
  <si>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</si>
  <si>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</si>
  <si>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</si>
  <si>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</si>
  <si>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</si>
  <si>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</si>
  <si>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</si>
  <si>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</si>
  <si>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</si>
  <si>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</si>
  <si>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</si>
  <si>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</si>
  <si>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</si>
  <si>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</si>
  <si>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</si>
  <si>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</si>
  <si>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</si>
  <si>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</si>
  <si>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</si>
  <si>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</si>
  <si>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</si>
  <si>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</si>
  <si>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</si>
  <si>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</si>
  <si>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</si>
  <si>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</si>
  <si>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</si>
  <si>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</si>
  <si>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</si>
  <si>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</si>
  <si>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</si>
  <si>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</si>
  <si>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</si>
  <si>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</si>
  <si>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</si>
  <si>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</si>
  <si>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</si>
  <si>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</si>
  <si>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</si>
  <si>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</si>
  <si>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</si>
  <si>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</si>
  <si>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</si>
  <si>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</si>
  <si>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</si>
  <si>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</si>
  <si>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</si>
  <si>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</si>
  <si>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</si>
  <si>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</si>
  <si>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</si>
  <si>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</si>
  <si>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</si>
  <si>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</si>
  <si>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</si>
  <si>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</si>
  <si>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</si>
  <si>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</si>
  <si>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</si>
  <si>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</si>
  <si>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</si>
  <si>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</si>
  <si>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</si>
  <si>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</si>
  <si>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</si>
  <si>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</si>
  <si>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</si>
  <si>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</si>
  <si>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</si>
  <si>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</si>
  <si>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</si>
  <si>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</si>
  <si>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</si>
  <si>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</si>
  <si>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</si>
  <si>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</si>
  <si>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</si>
  <si>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</si>
  <si>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</si>
  <si>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</si>
  <si>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</si>
  <si>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</si>
  <si>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</si>
  <si>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</si>
  <si>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</si>
  <si>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</si>
  <si>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</si>
  <si>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</si>
  <si>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</si>
  <si>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</si>
  <si>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</si>
  <si>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</si>
  <si>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</si>
  <si>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</si>
  <si>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</si>
  <si>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</si>
  <si>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</si>
  <si>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</si>
  <si>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</si>
  <si>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</si>
  <si>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</si>
  <si>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</si>
  <si>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</si>
  <si>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</si>
  <si>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</si>
  <si>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</si>
  <si>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</si>
  <si>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</si>
  <si>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</si>
  <si>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</si>
  <si>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</si>
  <si>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</si>
  <si>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</si>
  <si>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</si>
  <si>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</si>
  <si>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</si>
  <si>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</si>
  <si>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</si>
  <si>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</si>
  <si>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</si>
  <si>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</si>
  <si>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</si>
  <si>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</si>
  <si>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</si>
  <si>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</si>
  <si>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</si>
  <si>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</si>
  <si>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</si>
  <si>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</si>
  <si>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</si>
  <si>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</si>
  <si>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</si>
  <si>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</si>
  <si>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</si>
  <si>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</si>
  <si>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</si>
  <si>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</si>
  <si>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</si>
  <si>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</si>
  <si>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</si>
  <si>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</si>
  <si>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</si>
  <si>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</si>
  <si>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</si>
  <si>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</si>
  <si>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</si>
  <si>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</si>
  <si>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</si>
  <si>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</si>
  <si>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</si>
  <si>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</si>
  <si>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</si>
  <si>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</si>
  <si>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</si>
  <si>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</si>
  <si>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</si>
  <si>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</si>
  <si>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</si>
  <si>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</si>
  <si>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</si>
  <si>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</si>
  <si>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</si>
  <si>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</si>
  <si>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</si>
  <si>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</si>
  <si>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</si>
  <si>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</si>
  <si>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</si>
  <si>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</si>
  <si>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</si>
  <si>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</si>
  <si>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</si>
  <si>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</si>
  <si>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</si>
  <si>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</si>
  <si>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</si>
  <si>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</si>
  <si>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</si>
  <si>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</si>
  <si>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</si>
  <si>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</si>
  <si>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</si>
  <si>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</si>
  <si>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</si>
  <si>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</si>
  <si>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</si>
  <si>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</si>
  <si>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</si>
  <si>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</si>
  <si>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</si>
  <si>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</si>
  <si>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</si>
  <si>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</si>
  <si>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</si>
  <si>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</si>
  <si>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</si>
  <si>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</si>
  <si>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</si>
  <si>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</si>
  <si>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</si>
  <si>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</si>
  <si>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</si>
  <si>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</si>
  <si>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</si>
  <si>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</si>
  <si>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</si>
  <si>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</si>
  <si>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</si>
  <si>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</si>
  <si>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</si>
  <si>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</si>
  <si>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</si>
  <si>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</si>
  <si>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</si>
  <si>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</si>
  <si>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</si>
  <si>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</si>
  <si>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</si>
  <si>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</si>
  <si>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</si>
  <si>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</si>
  <si>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</si>
  <si>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</si>
  <si>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</si>
  <si>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</si>
  <si>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</si>
  <si>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</si>
  <si>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</si>
  <si>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</si>
  <si>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</si>
  <si>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</si>
  <si>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</si>
  <si>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</si>
  <si>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</si>
  <si>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</si>
  <si>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</si>
  <si>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</si>
  <si>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</si>
  <si>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</si>
  <si>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</si>
  <si>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</si>
  <si>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</si>
  <si>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</si>
  <si>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</si>
  <si>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</si>
  <si>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</si>
  <si>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</si>
  <si>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</si>
  <si>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</si>
  <si>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</si>
  <si>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</si>
  <si>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</si>
  <si>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</si>
  <si>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</si>
  <si>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</si>
  <si>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</si>
  <si>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</si>
  <si>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</si>
  <si>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</si>
  <si>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</si>
  <si>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</si>
  <si>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</si>
  <si>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</si>
  <si>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</si>
  <si>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</si>
  <si>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</si>
  <si>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</si>
  <si>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</si>
  <si>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</si>
  <si>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</si>
  <si>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</si>
  <si>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</si>
  <si>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</si>
  <si>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</si>
  <si>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</si>
  <si>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</si>
  <si>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</si>
  <si>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</si>
  <si>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</si>
  <si>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</si>
  <si>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</si>
  <si>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</si>
  <si>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</si>
  <si>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</si>
  <si>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</si>
  <si>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</si>
  <si>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</si>
  <si>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</si>
  <si>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</si>
  <si>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</si>
  <si>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</si>
  <si>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</si>
  <si>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</si>
  <si>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</si>
  <si>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</si>
  <si>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</si>
  <si>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</si>
  <si>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</si>
  <si>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</si>
  <si>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</si>
  <si>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</si>
  <si>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</si>
  <si>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</si>
  <si>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</si>
  <si>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</si>
  <si>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</si>
  <si>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</si>
  <si>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</si>
  <si>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</si>
  <si>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</si>
  <si>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</si>
  <si>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</si>
  <si>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</si>
  <si>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</si>
  <si>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</si>
  <si>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</si>
  <si>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</si>
  <si>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</si>
  <si>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</si>
  <si>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</si>
  <si>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</si>
  <si>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</si>
  <si>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</si>
  <si>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</si>
  <si>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</si>
  <si>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</si>
  <si>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</si>
  <si>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</si>
  <si>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</si>
  <si>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</si>
  <si>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</si>
  <si>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</si>
  <si>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</si>
  <si>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</si>
  <si>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</si>
  <si>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</si>
  <si>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</si>
  <si>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</si>
  <si>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</si>
  <si>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</si>
  <si>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</si>
  <si>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</si>
  <si>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</si>
  <si>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</si>
  <si>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</si>
  <si>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</si>
  <si>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</si>
  <si>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</si>
  <si>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</si>
  <si>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</si>
  <si>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</si>
  <si>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</si>
  <si>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</si>
  <si>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</si>
  <si>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</si>
  <si>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</si>
  <si>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</si>
  <si>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</si>
  <si>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</si>
  <si>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</si>
  <si>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</si>
  <si>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</si>
  <si>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</si>
  <si>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</si>
  <si>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</si>
  <si>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</si>
  <si>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</si>
  <si>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</si>
  <si>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</si>
  <si>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</si>
  <si>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</si>
  <si>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</si>
  <si>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</si>
  <si>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</si>
  <si>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</si>
  <si>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</si>
  <si>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</si>
  <si>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</si>
  <si>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</si>
  <si>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</si>
  <si>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</si>
  <si>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</si>
  <si>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</si>
  <si>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</si>
  <si>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</si>
  <si>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</si>
  <si>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</si>
  <si>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</si>
  <si>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</si>
  <si>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</si>
  <si>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</si>
  <si>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</si>
  <si>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</si>
  <si>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</si>
  <si>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</si>
  <si>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</si>
  <si>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</si>
  <si>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</si>
  <si>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</si>
  <si>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</si>
  <si>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</si>
  <si>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</si>
  <si>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</si>
  <si>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</si>
  <si>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</si>
  <si>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</si>
  <si>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</si>
  <si>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</si>
  <si>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</si>
  <si>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</si>
  <si>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</si>
  <si>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</si>
  <si>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</si>
  <si>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</si>
  <si>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</si>
  <si>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</si>
  <si>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</si>
  <si>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</si>
  <si>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</si>
  <si>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</si>
  <si>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</si>
  <si>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</si>
  <si>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</si>
  <si>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</si>
  <si>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</si>
  <si>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</si>
  <si>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</si>
  <si>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</si>
  <si>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</si>
  <si>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</si>
  <si>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</si>
  <si>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</si>
  <si>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</si>
  <si>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</si>
  <si>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</si>
  <si>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</si>
  <si>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</si>
  <si>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</si>
  <si>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</si>
  <si>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</si>
  <si>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</si>
  <si>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</si>
  <si>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</si>
  <si>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</si>
  <si>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</si>
  <si>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</si>
  <si>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</si>
  <si>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</si>
  <si>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</si>
  <si>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</si>
  <si>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</si>
  <si>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</si>
  <si>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</si>
  <si>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</si>
  <si>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</si>
  <si>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</si>
  <si>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</si>
  <si>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</si>
  <si>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</si>
  <si>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</si>
  <si>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</si>
  <si>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</si>
  <si>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</si>
  <si>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</si>
  <si>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</si>
  <si>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</si>
  <si>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</si>
  <si>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</si>
  <si>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</si>
  <si>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</si>
  <si>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</si>
  <si>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</si>
  <si>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</si>
  <si>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</si>
  <si>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</si>
  <si>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</si>
  <si>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</si>
  <si>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</si>
  <si>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</si>
  <si>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</si>
  <si>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</si>
  <si>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</si>
  <si>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</si>
  <si>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</si>
  <si>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</si>
  <si>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</si>
  <si>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</si>
  <si>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</si>
  <si>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</si>
  <si>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</si>
  <si>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</si>
  <si>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</si>
  <si>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</si>
  <si>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</si>
  <si>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</si>
  <si>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</si>
  <si>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</si>
  <si>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</si>
  <si>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</si>
  <si>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</si>
  <si>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</si>
  <si>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</si>
  <si>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</si>
  <si>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</si>
  <si>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</si>
  <si>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</si>
  <si>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</si>
  <si>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</si>
  <si>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</si>
  <si>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</si>
  <si>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</si>
  <si>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</si>
  <si>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</si>
  <si>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</si>
  <si>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</si>
  <si>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</si>
  <si>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</si>
  <si>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</si>
  <si>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</si>
  <si>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</si>
  <si>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</si>
  <si>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</si>
  <si>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</si>
  <si>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</si>
  <si>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</si>
  <si>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</si>
  <si>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</si>
  <si>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</si>
  <si>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</si>
  <si>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</si>
  <si>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</si>
  <si>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</si>
  <si>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</si>
  <si>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</si>
  <si>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</si>
  <si>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</si>
  <si>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</si>
  <si>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</si>
  <si>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</si>
  <si>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</si>
  <si>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</si>
  <si>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</si>
  <si>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</si>
  <si>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</si>
  <si>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</si>
  <si>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</si>
  <si>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</si>
  <si>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</si>
  <si>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</si>
  <si>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</si>
  <si>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</si>
  <si>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</si>
  <si>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</si>
  <si>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</si>
  <si>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</si>
  <si>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</si>
  <si>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</si>
  <si>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</si>
  <si>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</si>
  <si>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</si>
  <si>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</si>
  <si>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</si>
  <si>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</si>
  <si>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</si>
  <si>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</si>
  <si>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</si>
  <si>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</si>
  <si>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</si>
  <si>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</si>
  <si>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</si>
  <si>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</si>
  <si>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</si>
  <si>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</si>
  <si>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</si>
  <si>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</si>
  <si>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</si>
  <si>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</si>
  <si>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</si>
  <si>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</si>
  <si>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</si>
  <si>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</si>
  <si>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</si>
  <si>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</si>
  <si>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</si>
  <si>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</si>
  <si>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</si>
  <si>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</si>
  <si>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</si>
  <si>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</si>
  <si>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</si>
  <si>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</si>
  <si>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</si>
  <si>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</si>
  <si>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</si>
  <si>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</si>
  <si>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</si>
  <si>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</si>
  <si>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</si>
  <si>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</si>
  <si>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</si>
  <si>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</si>
  <si>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</si>
  <si>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</si>
  <si>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</si>
  <si>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</si>
  <si>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</si>
  <si>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</si>
  <si>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</si>
  <si>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</si>
  <si>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</si>
  <si>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</si>
  <si>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</si>
  <si>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</si>
  <si>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</si>
  <si>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</si>
  <si>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</si>
  <si>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</si>
  <si>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</si>
  <si>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</si>
  <si>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</si>
  <si>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</si>
  <si>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</si>
  <si>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</si>
  <si>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</si>
  <si>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</si>
  <si>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</si>
  <si>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</si>
  <si>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</si>
  <si>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</si>
  <si>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</si>
  <si>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</si>
  <si>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</si>
  <si>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</si>
  <si>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</si>
  <si>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</si>
  <si>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</si>
  <si>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</si>
  <si>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</si>
  <si>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</si>
  <si>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</si>
  <si>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</si>
  <si>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</si>
  <si>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</si>
  <si>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</si>
  <si>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</si>
  <si>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</si>
  <si>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</si>
  <si>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</si>
  <si>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</si>
  <si>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</si>
  <si>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</si>
  <si>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</si>
  <si>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</si>
  <si>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</si>
  <si>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</si>
  <si>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</si>
  <si>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</si>
  <si>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</si>
  <si>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</si>
  <si>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</si>
  <si>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</si>
  <si>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</si>
  <si>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</si>
  <si>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</si>
  <si>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</si>
  <si>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</si>
  <si>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</si>
  <si>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</si>
  <si>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</si>
  <si>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</si>
  <si>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</si>
  <si>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</si>
  <si>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</si>
  <si>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</si>
  <si>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</si>
  <si>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</si>
  <si>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</si>
  <si>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</si>
  <si>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</si>
  <si>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</si>
  <si>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</si>
  <si>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</si>
  <si>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</si>
  <si>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</si>
  <si>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</si>
  <si>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</si>
  <si>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</si>
  <si>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</si>
  <si>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</si>
  <si>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</si>
  <si>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</si>
  <si>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</si>
  <si>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</si>
  <si>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</si>
  <si>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</si>
  <si>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</si>
  <si>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</si>
  <si>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</si>
  <si>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</si>
  <si>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</si>
  <si>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</si>
  <si>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</si>
  <si>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</si>
  <si>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</si>
  <si>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</si>
  <si>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</si>
  <si>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</si>
  <si>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</si>
  <si>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</si>
  <si>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</si>
  <si>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</si>
  <si>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</si>
  <si>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</si>
  <si>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</si>
  <si>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</si>
  <si>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</si>
  <si>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</si>
  <si>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</si>
  <si>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</si>
  <si>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</si>
  <si>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</si>
  <si>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</si>
  <si>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</si>
  <si>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</si>
  <si>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</si>
  <si>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</si>
  <si>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</si>
  <si>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</si>
  <si>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</si>
  <si>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</si>
  <si>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</si>
  <si>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</si>
  <si>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</si>
  <si>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</si>
  <si>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</si>
  <si>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</si>
  <si>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</si>
  <si>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</si>
  <si>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</si>
  <si>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</si>
  <si>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</si>
  <si>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</si>
  <si>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</si>
  <si>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</si>
  <si>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</si>
  <si>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</si>
  <si>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</si>
  <si>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</si>
  <si>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</si>
  <si>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</si>
  <si>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</si>
  <si>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</si>
  <si>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</si>
  <si>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</si>
  <si>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</si>
  <si>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</si>
  <si>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</si>
  <si>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</si>
  <si>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</si>
  <si>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</si>
  <si>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</si>
  <si>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</si>
  <si>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</si>
  <si>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</si>
  <si>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</si>
  <si>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</si>
  <si>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</si>
  <si>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</si>
  <si>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</si>
  <si>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</si>
  <si>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</si>
  <si>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</si>
  <si>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</si>
  <si>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</si>
  <si>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</si>
  <si>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</si>
  <si>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</si>
  <si>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</si>
  <si>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</si>
  <si>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</si>
  <si>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</si>
  <si>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</si>
  <si>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</si>
  <si>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</si>
  <si>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</si>
  <si>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</si>
  <si>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</si>
  <si>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</si>
  <si>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</si>
  <si>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</si>
  <si>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</si>
  <si>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</si>
  <si>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</si>
  <si>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</si>
  <si>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</si>
  <si>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</si>
  <si>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</si>
  <si>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</si>
  <si>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</si>
  <si>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</si>
  <si>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</si>
  <si>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</si>
  <si>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</si>
  <si>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</si>
  <si>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</si>
  <si>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</si>
  <si>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</si>
  <si>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</si>
  <si>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</si>
  <si>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</si>
  <si>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</si>
  <si>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</si>
  <si>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</si>
  <si>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</si>
  <si>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</si>
  <si>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</si>
  <si>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</si>
  <si>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</si>
  <si>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</si>
  <si>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</si>
  <si>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</si>
  <si>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</si>
  <si>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</si>
  <si>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</si>
  <si>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</si>
  <si>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</si>
  <si>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</si>
  <si>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</si>
  <si>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</si>
  <si>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</si>
  <si>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</si>
  <si>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</si>
  <si>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</si>
  <si>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</si>
  <si>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</si>
  <si>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</si>
  <si>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</si>
  <si>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</si>
  <si>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</si>
  <si>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</si>
  <si>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</si>
  <si>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</si>
  <si>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</si>
  <si>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</si>
  <si>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</si>
  <si>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</si>
  <si>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</si>
  <si>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</si>
  <si>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</si>
  <si>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</si>
  <si>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</si>
  <si>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</si>
  <si>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</si>
  <si>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</si>
  <si>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</si>
  <si>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</si>
  <si>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</si>
  <si>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</si>
  <si>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</si>
  <si>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</si>
  <si>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</si>
  <si>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</si>
  <si>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</si>
  <si>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</si>
  <si>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</si>
  <si>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</si>
  <si>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</si>
  <si>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</si>
  <si>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</si>
  <si>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</si>
  <si>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</si>
  <si>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</si>
  <si>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</si>
  <si>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</si>
  <si>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</si>
  <si>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</si>
  <si>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</si>
  <si>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</si>
  <si>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</si>
  <si>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</si>
  <si>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</si>
  <si>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</si>
  <si>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</si>
  <si>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</si>
  <si>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</si>
  <si>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</si>
  <si>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</si>
  <si>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</si>
  <si>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</si>
  <si>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</si>
  <si>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</si>
  <si>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</si>
  <si>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</si>
  <si>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</si>
  <si>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</si>
  <si>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</si>
  <si>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</si>
  <si>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</si>
  <si>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</si>
  <si>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</si>
  <si>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</si>
  <si>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</si>
  <si>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</si>
  <si>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</si>
  <si>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</si>
  <si>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</si>
  <si>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</si>
  <si>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</si>
  <si>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</si>
  <si>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</si>
  <si>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</si>
  <si>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</si>
  <si>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</si>
  <si>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</si>
  <si>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</si>
  <si>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</si>
  <si>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</si>
  <si>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</si>
  <si>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</si>
  <si>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</si>
  <si>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</si>
  <si>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</si>
  <si>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</si>
  <si>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</si>
  <si>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</si>
  <si>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</si>
  <si>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</si>
  <si>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</si>
  <si>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</si>
  <si>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</si>
  <si>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</si>
  <si>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</si>
  <si>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</si>
  <si>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</si>
  <si>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</si>
  <si>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</si>
  <si>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</si>
  <si>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</si>
  <si>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</si>
  <si>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</si>
  <si>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</si>
  <si>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</si>
  <si>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</si>
  <si>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</si>
  <si>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</si>
  <si>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</si>
  <si>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</si>
  <si>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</si>
  <si>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</si>
  <si>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</si>
  <si>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</si>
  <si>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</si>
  <si>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</si>
  <si>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</si>
  <si>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</si>
  <si>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</si>
  <si>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</si>
  <si>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</si>
  <si>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</si>
  <si>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</si>
  <si>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</si>
  <si>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</si>
  <si>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</si>
  <si>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</si>
  <si>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</si>
  <si>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</si>
  <si>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</si>
  <si>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</si>
  <si>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</si>
  <si>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</si>
  <si>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</si>
  <si>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</si>
  <si>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</si>
  <si>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</si>
  <si>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</si>
  <si>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</si>
  <si>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</si>
  <si>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</si>
  <si>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</si>
  <si>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</si>
  <si>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</si>
  <si>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</si>
  <si>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</si>
  <si>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</si>
  <si>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</si>
  <si>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</si>
  <si>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</si>
  <si>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</si>
  <si>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</si>
  <si>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</si>
  <si>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</si>
  <si>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</si>
  <si>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</si>
  <si>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</si>
  <si>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</si>
  <si>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</si>
  <si>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</si>
  <si>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</si>
  <si>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</si>
  <si>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</si>
  <si>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</si>
  <si>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</si>
  <si>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</si>
  <si>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</si>
  <si>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</si>
  <si>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</si>
  <si>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</si>
  <si>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</si>
  <si>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</si>
  <si>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</si>
  <si>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</si>
  <si>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</si>
  <si>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</si>
  <si>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</si>
  <si>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</si>
  <si>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</si>
  <si>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</si>
  <si>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</si>
  <si>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</si>
  <si>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</si>
  <si>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</si>
  <si>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</si>
  <si>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</si>
  <si>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</si>
  <si>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</si>
  <si>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</si>
  <si>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</si>
  <si>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</si>
  <si>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</si>
  <si>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</si>
  <si>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</si>
  <si>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</si>
  <si>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</si>
  <si>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</si>
  <si>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</si>
  <si>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</si>
  <si>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</si>
  <si>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</si>
  <si>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</si>
  <si>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</si>
  <si>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</si>
  <si>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</si>
  <si>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</si>
  <si>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</si>
  <si>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</si>
  <si>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</si>
  <si>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</si>
  <si>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</si>
  <si>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</si>
  <si>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</si>
  <si>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</si>
  <si>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</si>
  <si>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</si>
  <si>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</si>
  <si>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</si>
  <si>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</si>
  <si>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</si>
  <si>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</si>
  <si>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</si>
  <si>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</si>
  <si>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</si>
  <si>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</si>
  <si>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</si>
  <si>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</si>
  <si>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</si>
  <si>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</si>
  <si>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</si>
  <si>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</si>
  <si>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</si>
  <si>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</si>
  <si>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</si>
  <si>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</si>
  <si>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</si>
  <si>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</si>
  <si>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</si>
  <si>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</si>
  <si>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</si>
  <si>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</si>
  <si>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</si>
  <si>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</si>
  <si>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</si>
  <si>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</si>
  <si>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</si>
  <si>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</si>
  <si>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</si>
  <si>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</si>
  <si>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</si>
  <si>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</si>
  <si>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</si>
  <si>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</si>
  <si>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</si>
  <si>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</si>
  <si>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</si>
  <si>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</si>
  <si>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</si>
  <si>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</si>
  <si>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</si>
  <si>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</si>
  <si>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</si>
  <si>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</si>
  <si>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</si>
  <si>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</si>
  <si>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</si>
  <si>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</si>
  <si>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</si>
  <si>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</si>
  <si>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</si>
  <si>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</si>
  <si>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</si>
  <si>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</si>
  <si>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</si>
  <si>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</si>
  <si>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</si>
  <si>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</si>
  <si>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</si>
  <si>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</si>
  <si>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</si>
  <si>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</si>
  <si>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</si>
  <si>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</si>
  <si>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</si>
  <si>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</si>
  <si>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</si>
  <si>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</si>
  <si>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</si>
  <si>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</si>
  <si>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</si>
  <si>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</si>
  <si>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</si>
  <si>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</si>
  <si>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</si>
  <si>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</si>
  <si>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</si>
  <si>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</si>
  <si>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</si>
  <si>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</si>
  <si>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</si>
  <si>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</si>
  <si>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</si>
  <si>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</si>
  <si>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</si>
  <si>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</si>
  <si>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</si>
  <si>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</si>
  <si>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</si>
  <si>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</si>
  <si>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</si>
  <si>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</si>
  <si>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</si>
  <si>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</si>
  <si>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</si>
  <si>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</si>
  <si>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</si>
  <si>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</si>
  <si>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</si>
  <si>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</si>
  <si>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</si>
  <si>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</si>
  <si>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</si>
  <si>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</si>
  <si>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</si>
  <si>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</si>
  <si>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</si>
  <si>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</si>
  <si>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</si>
  <si>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</si>
  <si>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</si>
  <si>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</si>
  <si>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</si>
  <si>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</si>
  <si>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</si>
  <si>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</si>
  <si>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</si>
  <si>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</si>
  <si>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</si>
  <si>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</si>
  <si>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</si>
  <si>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</si>
  <si>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</si>
  <si>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</si>
  <si>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</si>
  <si>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</si>
  <si>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</si>
  <si>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</si>
  <si>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</si>
  <si>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</si>
  <si>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</si>
  <si>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</si>
  <si>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</si>
  <si>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</si>
  <si>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</si>
  <si>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</si>
  <si>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</si>
  <si>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</si>
  <si>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</si>
  <si>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</si>
  <si>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</si>
  <si>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</si>
  <si>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</si>
  <si>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</si>
  <si>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</si>
  <si>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</si>
  <si>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</si>
  <si>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</si>
  <si>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</si>
  <si>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</si>
  <si>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</si>
  <si>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</si>
  <si>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</si>
  <si>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</si>
  <si>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</si>
  <si>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</si>
  <si>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</si>
  <si>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</si>
  <si>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</si>
  <si>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</si>
  <si>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</si>
  <si>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</si>
  <si>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</si>
  <si>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</si>
  <si>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</si>
  <si>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</si>
  <si>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</si>
  <si>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</si>
  <si>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</si>
  <si>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</si>
  <si>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</si>
  <si>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</si>
  <si>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</si>
  <si>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</si>
  <si>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</si>
  <si>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</si>
  <si>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</si>
  <si>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</si>
  <si>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</si>
  <si>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</si>
  <si>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</si>
  <si>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</si>
  <si>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</si>
  <si>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</si>
  <si>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</si>
  <si>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</si>
  <si>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</si>
  <si>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</si>
  <si>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</si>
  <si>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</si>
  <si>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</si>
  <si>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</si>
  <si>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</si>
  <si>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</si>
  <si>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</si>
  <si>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</si>
  <si>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</si>
  <si>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</si>
  <si>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</si>
  <si>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</si>
  <si>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</si>
  <si>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</si>
  <si>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</si>
  <si>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</si>
  <si>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</si>
  <si>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</si>
  <si>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</si>
  <si>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</si>
  <si>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</si>
  <si>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</si>
  <si>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</si>
  <si>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</si>
  <si>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</si>
  <si>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</si>
  <si>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</si>
  <si>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</si>
  <si>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</si>
  <si>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</si>
  <si>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</si>
  <si>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</si>
  <si>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</si>
  <si>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</si>
  <si>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</si>
  <si>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</si>
  <si>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</si>
  <si>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</si>
  <si>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</si>
  <si>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</si>
  <si>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</si>
  <si>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</si>
  <si>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</si>
  <si>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</si>
  <si>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</si>
  <si>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</si>
  <si>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</si>
  <si>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</si>
  <si>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</si>
  <si>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</si>
  <si>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</si>
  <si>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</si>
  <si>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</si>
  <si>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</si>
  <si>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</si>
  <si>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</si>
  <si>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</si>
  <si>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</si>
  <si>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</si>
  <si>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</si>
  <si>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</si>
  <si>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</si>
  <si>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</si>
  <si>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</si>
  <si>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</si>
  <si>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</si>
  <si>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</si>
  <si>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</si>
  <si>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</si>
  <si>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</si>
  <si>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</si>
  <si>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</si>
  <si>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</si>
  <si>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</si>
  <si>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</si>
  <si>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</si>
  <si>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</si>
  <si>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</si>
  <si>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</si>
  <si>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</si>
  <si>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</si>
  <si>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</si>
  <si>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</si>
  <si>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</si>
  <si>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</si>
  <si>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</si>
  <si>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</si>
  <si>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</si>
  <si>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</si>
  <si>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</si>
  <si>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</si>
  <si>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</si>
  <si>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</si>
  <si>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</si>
  <si>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</si>
  <si>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</si>
  <si>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</si>
  <si>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</si>
  <si>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</si>
  <si>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</si>
  <si>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</si>
  <si>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</si>
  <si>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</si>
  <si>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</si>
  <si>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</si>
  <si>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</si>
  <si>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</si>
  <si>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</si>
  <si>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</si>
  <si>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</si>
  <si>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</si>
  <si>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</si>
  <si>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</si>
  <si>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</si>
  <si>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</si>
  <si>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</si>
  <si>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</si>
  <si>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</si>
  <si>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</si>
  <si>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</si>
  <si>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</si>
  <si>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</si>
  <si>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</si>
  <si>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</si>
  <si>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</si>
  <si>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</si>
  <si>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</si>
  <si>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</si>
  <si>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</si>
  <si>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</si>
  <si>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</si>
  <si>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</si>
  <si>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</si>
  <si>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</si>
  <si>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</si>
  <si>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</si>
  <si>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</si>
  <si>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</si>
  <si>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</si>
  <si>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</si>
  <si>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</si>
  <si>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</si>
  <si>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</si>
  <si>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</si>
  <si>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</si>
  <si>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</si>
  <si>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</si>
  <si>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</si>
  <si>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</si>
  <si>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</si>
  <si>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</si>
  <si>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</si>
  <si>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</si>
  <si>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</si>
  <si>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</si>
  <si>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</si>
  <si>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</si>
  <si>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</si>
  <si>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</si>
  <si>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</si>
  <si>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</si>
  <si>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</si>
  <si>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</si>
  <si>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</si>
  <si>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</si>
  <si>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</si>
  <si>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</si>
  <si>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</si>
  <si>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</si>
  <si>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</si>
  <si>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</si>
  <si>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</si>
  <si>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</si>
  <si>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</si>
  <si>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</si>
  <si>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</si>
  <si>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</si>
  <si>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</si>
  <si>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</si>
  <si>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</si>
  <si>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</si>
  <si>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</si>
  <si>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</si>
  <si>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</si>
  <si>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</si>
  <si>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</si>
  <si>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</si>
  <si>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</si>
  <si>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</si>
  <si>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</si>
  <si>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</si>
  <si>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</si>
  <si>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</si>
  <si>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</si>
  <si>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</si>
  <si>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</si>
  <si>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</si>
  <si>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</si>
  <si>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</si>
  <si>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</si>
  <si>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</si>
  <si>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</si>
  <si>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</si>
  <si>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</si>
  <si>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</si>
  <si>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</si>
  <si>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</si>
  <si>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</si>
  <si>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</si>
  <si>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</si>
  <si>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</si>
  <si>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</si>
  <si>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</si>
  <si>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</si>
  <si>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</si>
  <si>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</si>
  <si>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</si>
  <si>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</si>
  <si>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</si>
  <si>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</si>
  <si>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</si>
  <si>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</si>
  <si>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</si>
  <si>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</si>
  <si>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</si>
  <si>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</si>
  <si>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</si>
  <si>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</si>
  <si>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</si>
  <si>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</si>
  <si>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</si>
  <si>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</si>
  <si>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</si>
  <si>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</si>
  <si>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</si>
  <si>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</si>
  <si>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</si>
  <si>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</si>
  <si>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</si>
  <si>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</si>
  <si>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</si>
  <si>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</si>
  <si>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</si>
  <si>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</si>
  <si>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</si>
  <si>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</si>
  <si>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</si>
  <si>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</si>
  <si>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</si>
  <si>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</si>
  <si>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</si>
  <si>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</si>
  <si>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</si>
  <si>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</si>
  <si>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</si>
  <si>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</si>
  <si>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</si>
  <si>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</si>
  <si>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</si>
  <si>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</si>
  <si>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</si>
  <si>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</si>
  <si>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</si>
  <si>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</si>
  <si>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</si>
  <si>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</si>
  <si>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</si>
  <si>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</si>
  <si>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</si>
  <si>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</si>
  <si>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</si>
  <si>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</si>
  <si>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</si>
  <si>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</si>
  <si>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</si>
  <si>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</si>
  <si>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</si>
  <si>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</si>
  <si>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</si>
  <si>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</si>
  <si>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</si>
  <si>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</si>
  <si>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</si>
  <si>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</si>
  <si>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</si>
  <si>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</si>
  <si>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</si>
  <si>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</si>
  <si>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</si>
  <si>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</si>
  <si>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</si>
  <si>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</si>
  <si>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</si>
  <si>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</si>
  <si>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</si>
  <si>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</si>
  <si>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</si>
  <si>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</si>
  <si>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</si>
  <si>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</si>
  <si>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</si>
  <si>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</si>
  <si>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</si>
  <si>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</si>
  <si>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</si>
  <si>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</si>
  <si>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</si>
  <si>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</si>
  <si>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</si>
  <si>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</si>
  <si>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</si>
  <si>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</si>
  <si>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</si>
  <si>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</si>
  <si>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</si>
  <si>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</si>
  <si>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</si>
  <si>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</si>
  <si>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</si>
  <si>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</si>
  <si>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</si>
  <si>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</si>
  <si>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</si>
  <si>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</si>
  <si>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</si>
  <si>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</si>
  <si>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</si>
  <si>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</si>
  <si>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</si>
  <si>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</si>
  <si>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</si>
  <si>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</si>
  <si>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</si>
  <si>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</si>
  <si>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</si>
  <si>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</si>
  <si>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</si>
  <si>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</si>
  <si>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</si>
  <si>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</si>
  <si>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</si>
  <si>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</si>
  <si>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</si>
  <si>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</si>
  <si>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</si>
  <si>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</si>
  <si>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</si>
  <si>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</si>
  <si>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</si>
  <si>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</si>
  <si>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</si>
  <si>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</si>
  <si>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</si>
  <si>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</si>
  <si>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</si>
  <si>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</si>
  <si>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</si>
  <si>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</si>
  <si>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</si>
  <si>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</si>
  <si>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</si>
  <si>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</si>
  <si>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</si>
  <si>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</si>
  <si>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</si>
  <si>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</si>
  <si>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</si>
  <si>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</si>
  <si>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</si>
  <si>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</si>
  <si>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</si>
  <si>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</si>
  <si>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</si>
  <si>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</si>
  <si>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</si>
  <si>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</si>
  <si>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</si>
  <si>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</si>
  <si>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</si>
  <si>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</si>
  <si>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</si>
  <si>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</si>
  <si>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</si>
  <si>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</si>
  <si>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</si>
  <si>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</si>
  <si>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</si>
  <si>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</si>
  <si>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</si>
  <si>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</si>
  <si>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</si>
  <si>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</si>
  <si>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</si>
  <si>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</si>
  <si>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</si>
  <si>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</si>
  <si>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</si>
  <si>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</si>
  <si>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</si>
  <si>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</si>
  <si>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</si>
  <si>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</si>
  <si>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</si>
  <si>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</si>
  <si>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</si>
  <si>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</si>
  <si>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</si>
  <si>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</si>
  <si>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</si>
  <si>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</si>
  <si>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</si>
  <si>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</si>
  <si>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</si>
  <si>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</si>
  <si>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</si>
  <si>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</si>
  <si>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</si>
  <si>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</si>
  <si>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</si>
  <si>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</si>
  <si>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</si>
  <si>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</si>
  <si>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</si>
  <si>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</si>
  <si>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</si>
  <si>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</si>
  <si>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</si>
  <si>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</si>
  <si>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</si>
  <si>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</si>
  <si>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</si>
  <si>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</si>
  <si>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</si>
  <si>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</si>
  <si>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</si>
  <si>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</si>
  <si>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</si>
  <si>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</si>
  <si>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</si>
  <si>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</si>
  <si>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</si>
  <si>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</si>
  <si>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</si>
  <si>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</si>
  <si>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</si>
  <si>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</si>
  <si>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</si>
  <si>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</si>
  <si>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</si>
  <si>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</si>
  <si>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</si>
  <si>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</si>
  <si>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</si>
  <si>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</si>
  <si>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</si>
  <si>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</si>
  <si>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</si>
  <si>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</si>
  <si>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</si>
  <si>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</si>
  <si>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</si>
  <si>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</si>
  <si>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</si>
  <si>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</si>
  <si>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</si>
  <si>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</si>
  <si>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</si>
  <si>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</si>
  <si>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</si>
  <si>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</si>
  <si>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</si>
  <si>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</si>
  <si>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</si>
  <si>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</si>
  <si>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</si>
  <si>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</si>
  <si>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</si>
  <si>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</si>
  <si>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</si>
  <si>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</si>
  <si>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</si>
  <si>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</si>
  <si>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</si>
  <si>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</si>
  <si>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</si>
  <si>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</si>
  <si>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</si>
  <si>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</si>
  <si>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</si>
  <si>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</si>
  <si>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</si>
  <si>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</si>
  <si>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</si>
  <si>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</si>
  <si>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</si>
  <si>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</si>
  <si>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</si>
  <si>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</si>
  <si>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</si>
  <si>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</si>
  <si>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</si>
  <si>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</si>
  <si>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</si>
  <si>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</si>
  <si>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</si>
  <si>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</si>
  <si>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</si>
  <si>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</si>
  <si>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</si>
  <si>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</si>
  <si>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</si>
  <si>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</si>
  <si>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</si>
  <si>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</si>
  <si>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</si>
  <si>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</si>
  <si>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</si>
  <si>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</si>
  <si>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</si>
  <si>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</si>
  <si>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</si>
  <si>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</si>
  <si>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</si>
  <si>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</si>
  <si>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</si>
  <si>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</si>
  <si>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</si>
  <si>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</si>
  <si>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</si>
  <si>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</si>
  <si>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</si>
  <si>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</si>
  <si>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</si>
  <si>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</si>
  <si>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</si>
  <si>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</si>
  <si>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</si>
  <si>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</si>
  <si>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</si>
  <si>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</si>
  <si>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</si>
  <si>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</si>
  <si>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</si>
  <si>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</si>
  <si>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</si>
  <si>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</si>
  <si>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</si>
  <si>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</si>
  <si>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</si>
  <si>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</si>
  <si>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</si>
  <si>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</si>
  <si>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</si>
  <si>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</si>
  <si>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</si>
  <si>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</si>
  <si>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</si>
  <si>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</si>
  <si>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</si>
  <si>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</si>
  <si>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</si>
  <si>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</si>
  <si>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</si>
  <si>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</si>
  <si>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</si>
  <si>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</si>
  <si>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</si>
  <si>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</si>
  <si>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</si>
  <si>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</si>
  <si>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</si>
  <si>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</si>
  <si>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</si>
  <si>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</si>
  <si>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</si>
  <si>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</si>
  <si>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</si>
  <si>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</si>
  <si>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</si>
  <si>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</si>
  <si>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</si>
  <si>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</si>
  <si>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</si>
  <si>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</si>
  <si>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</si>
  <si>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</si>
  <si>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</si>
  <si>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</si>
  <si>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</si>
  <si>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</si>
  <si>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</si>
  <si>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</si>
  <si>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</si>
  <si>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</si>
  <si>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</si>
  <si>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</si>
  <si>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</si>
  <si>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</si>
  <si>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</si>
  <si>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</si>
  <si>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</si>
  <si>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</si>
  <si>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</si>
  <si>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</si>
  <si>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</si>
  <si>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</si>
  <si>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</si>
  <si>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</si>
  <si>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</si>
  <si>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</si>
  <si>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</si>
  <si>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</si>
  <si>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</si>
  <si>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</si>
  <si>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</si>
  <si>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</si>
  <si>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</si>
  <si>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</si>
  <si>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</si>
  <si>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</si>
  <si>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</si>
  <si>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</si>
  <si>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</si>
  <si>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</si>
  <si>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</si>
  <si>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</si>
  <si>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</si>
  <si>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</si>
  <si>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</si>
  <si>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</si>
  <si>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</si>
  <si>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</si>
  <si>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</si>
  <si>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</si>
  <si>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</si>
  <si>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</si>
  <si>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</si>
  <si>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</si>
  <si>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</si>
  <si>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</si>
  <si>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</si>
  <si>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</si>
  <si>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</si>
  <si>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</si>
  <si>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</si>
  <si>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</si>
  <si>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</si>
  <si>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</si>
  <si>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</si>
  <si>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</si>
  <si>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</si>
  <si>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</si>
  <si>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</si>
  <si>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</si>
  <si>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</si>
  <si>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</si>
  <si>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</si>
  <si>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</si>
  <si>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</si>
  <si>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</si>
  <si>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</si>
  <si>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</si>
  <si>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</si>
  <si>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</si>
  <si>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</si>
  <si>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</si>
  <si>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</si>
  <si>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</si>
  <si>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</si>
  <si>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</si>
  <si>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</si>
  <si>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</si>
  <si>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</si>
  <si>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</si>
  <si>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</si>
  <si>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</si>
  <si>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</si>
  <si>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</si>
  <si>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</si>
  <si>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</si>
  <si>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</si>
  <si>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</si>
  <si>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</si>
  <si>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</si>
  <si>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</si>
  <si>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</si>
  <si>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</si>
  <si>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</si>
  <si>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</si>
  <si>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</si>
  <si>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</si>
  <si>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</si>
  <si>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</si>
  <si>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</si>
  <si>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</si>
  <si>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</si>
  <si>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</si>
  <si>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</si>
  <si>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</si>
  <si>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</si>
  <si>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</si>
  <si>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</si>
  <si>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</si>
  <si>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</si>
  <si>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</si>
  <si>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</si>
  <si>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</si>
  <si>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</si>
  <si>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</si>
  <si>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</si>
  <si>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</si>
  <si>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</si>
  <si>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</si>
  <si>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</si>
  <si>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</si>
  <si>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</si>
  <si>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</si>
  <si>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</si>
  <si>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</si>
  <si>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</si>
  <si>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</si>
  <si>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</si>
  <si>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</si>
  <si>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</si>
  <si>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</si>
  <si>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</si>
  <si>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</si>
  <si>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</si>
  <si>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</si>
  <si>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</si>
  <si>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</si>
  <si>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</si>
  <si>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</si>
  <si>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</si>
  <si>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</si>
  <si>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</si>
  <si>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</si>
  <si>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</si>
  <si>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</si>
  <si>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</si>
  <si>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</si>
  <si>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</si>
  <si>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</si>
  <si>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</si>
  <si>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</si>
  <si>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</si>
  <si>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</si>
  <si>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</si>
  <si>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</si>
  <si>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</si>
  <si>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</si>
  <si>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</si>
  <si>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</si>
  <si>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</si>
  <si>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</si>
  <si>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</si>
  <si>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</si>
  <si>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</si>
  <si>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</si>
  <si>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</si>
  <si>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</si>
  <si>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</si>
  <si>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</si>
  <si>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</si>
  <si>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</si>
  <si>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</si>
  <si>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</si>
  <si>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</si>
  <si>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</si>
  <si>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</si>
  <si>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</si>
  <si>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</si>
  <si>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</si>
  <si>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</si>
  <si>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</si>
  <si>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</si>
  <si>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</si>
  <si>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</si>
  <si>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</si>
  <si>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</si>
  <si>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</si>
  <si>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</si>
  <si>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</si>
  <si>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</si>
  <si>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</si>
  <si>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</si>
  <si>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</si>
  <si>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</si>
  <si>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</si>
  <si>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</si>
  <si>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</si>
  <si>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</si>
  <si>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</si>
  <si>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</si>
  <si>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</si>
  <si>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</si>
  <si>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</si>
  <si>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</si>
  <si>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</si>
  <si>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</si>
  <si>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</si>
  <si>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</si>
  <si>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</si>
  <si>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</si>
  <si>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</si>
  <si>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</si>
  <si>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</si>
  <si>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</si>
  <si>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</si>
  <si>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</si>
  <si>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</si>
  <si>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</si>
  <si>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</si>
  <si>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</si>
  <si>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</si>
  <si>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</si>
  <si>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</si>
  <si>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</si>
  <si>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</si>
  <si>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</si>
  <si>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</si>
  <si>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</si>
  <si>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</si>
  <si>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</si>
  <si>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</si>
  <si>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</si>
  <si>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</si>
  <si>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</si>
  <si>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</si>
  <si>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</si>
  <si>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</si>
  <si>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</si>
  <si>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</si>
  <si>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</si>
  <si>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</si>
  <si>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</si>
  <si>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</si>
  <si>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</si>
  <si>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</si>
  <si>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</si>
  <si>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</si>
  <si>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</si>
  <si>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</si>
  <si>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</si>
  <si>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</si>
  <si>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</si>
  <si>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</si>
  <si>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</si>
  <si>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</si>
  <si>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</si>
  <si>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</si>
  <si>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</si>
  <si>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</si>
  <si>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</si>
  <si>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</si>
  <si>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</si>
  <si>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</si>
  <si>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</si>
  <si>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</si>
  <si>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</si>
  <si>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</si>
  <si>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</si>
  <si>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</si>
  <si>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</si>
  <si>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</si>
  <si>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</si>
  <si>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</si>
  <si>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</si>
  <si>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</si>
  <si>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</si>
  <si>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</si>
  <si>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</si>
  <si>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</si>
  <si>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</si>
  <si>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</si>
  <si>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</si>
  <si>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</si>
  <si>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</si>
  <si>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</si>
  <si>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</si>
  <si>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</si>
  <si>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</si>
  <si>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</si>
  <si>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</si>
  <si>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</si>
  <si>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</si>
  <si>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</si>
  <si>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</si>
  <si>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</si>
  <si>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</si>
  <si>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</si>
  <si>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</si>
  <si>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</si>
  <si>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</si>
  <si>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</si>
  <si>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</si>
  <si>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</si>
  <si>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</si>
  <si>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</si>
  <si>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</si>
  <si>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</si>
  <si>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</si>
  <si>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</si>
  <si>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</si>
  <si>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</si>
  <si>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</si>
  <si>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</si>
  <si>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</si>
  <si>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</si>
  <si>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</si>
  <si>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</si>
  <si>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</si>
  <si>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</si>
  <si>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</si>
  <si>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</si>
  <si>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</si>
  <si>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</si>
  <si>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</si>
  <si>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</si>
  <si>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</si>
  <si>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</si>
  <si>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</si>
  <si>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</si>
  <si>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</si>
  <si>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</si>
  <si>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</si>
  <si>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</si>
  <si>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</si>
  <si>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</si>
  <si>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</si>
  <si>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</si>
  <si>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</si>
  <si>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</si>
  <si>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</si>
  <si>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</si>
  <si>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</si>
  <si>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</si>
  <si>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</si>
  <si>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</si>
  <si>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</si>
  <si>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</si>
  <si>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</si>
  <si>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</si>
  <si>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</si>
  <si>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</si>
  <si>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</si>
  <si>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</si>
  <si>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</si>
  <si>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</si>
  <si>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</si>
  <si>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</si>
  <si>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</si>
  <si>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</si>
  <si>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</si>
  <si>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</si>
  <si>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</si>
  <si>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</si>
  <si>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</si>
  <si>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</si>
  <si>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</si>
  <si>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</si>
  <si>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</si>
  <si>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</si>
  <si>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</si>
  <si>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</si>
  <si>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</si>
  <si>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</si>
  <si>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</si>
  <si>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</si>
  <si>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</si>
  <si>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</si>
  <si>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</si>
  <si>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</si>
  <si>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</si>
  <si>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</si>
  <si>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</si>
  <si>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</si>
  <si>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</si>
  <si>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</si>
  <si>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</si>
  <si>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</si>
  <si>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</si>
  <si>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</si>
  <si>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</si>
  <si>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</si>
  <si>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</si>
  <si>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</si>
  <si>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</si>
  <si>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</si>
  <si>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</si>
  <si>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</si>
  <si>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</si>
  <si>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</si>
  <si>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</si>
  <si>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</si>
  <si>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</si>
  <si>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</si>
  <si>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</si>
  <si>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</si>
  <si>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</si>
  <si>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</si>
  <si>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</si>
  <si>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</si>
  <si>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</si>
  <si>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</si>
  <si>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</si>
  <si>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</si>
  <si>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</si>
  <si>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</si>
  <si>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</si>
  <si>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</si>
  <si>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</si>
  <si>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</si>
  <si>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</si>
  <si>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</si>
  <si>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</si>
  <si>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</si>
  <si>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</si>
  <si>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</si>
  <si>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</si>
  <si>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</si>
  <si>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</si>
  <si>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</si>
  <si>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</si>
  <si>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</si>
  <si>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</si>
  <si>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</si>
  <si>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</si>
  <si>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</si>
  <si>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</si>
  <si>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</si>
  <si>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</si>
  <si>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</si>
  <si>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</si>
  <si>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</si>
  <si>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</si>
  <si>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</si>
  <si>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</si>
  <si>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</si>
  <si>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</si>
  <si>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</si>
  <si>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</si>
  <si>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</si>
  <si>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</si>
  <si>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</si>
  <si>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</si>
  <si>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</si>
  <si>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</si>
  <si>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</si>
  <si>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</si>
  <si>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</si>
  <si>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</si>
  <si>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</si>
  <si>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</si>
  <si>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</si>
  <si>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</si>
  <si>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</si>
  <si>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</si>
  <si>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</si>
  <si>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</si>
  <si>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</si>
  <si>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</si>
  <si>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</si>
  <si>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</si>
  <si>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</si>
  <si>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</si>
  <si>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</si>
  <si>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</si>
  <si>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</si>
  <si>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</si>
  <si>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</si>
  <si>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</si>
  <si>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</si>
  <si>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</si>
  <si>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</si>
  <si>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</si>
  <si>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</si>
  <si>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</si>
  <si>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</si>
  <si>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</si>
  <si>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</si>
  <si>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</si>
  <si>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</si>
  <si>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</si>
  <si>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</si>
  <si>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</si>
  <si>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</si>
  <si>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</si>
  <si>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</si>
  <si>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</si>
  <si>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</si>
  <si>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</si>
  <si>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</si>
  <si>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</si>
  <si>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</si>
  <si>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</si>
  <si>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</si>
  <si>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</si>
  <si>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</si>
  <si>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</si>
  <si>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</si>
  <si>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</si>
  <si>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</si>
  <si>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</si>
  <si>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</si>
  <si>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</si>
  <si>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</si>
  <si>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</si>
  <si>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</si>
  <si>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</si>
  <si>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</si>
  <si>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</si>
  <si>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</si>
  <si>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</si>
  <si>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</si>
  <si>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</si>
  <si>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</si>
  <si>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</si>
  <si>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</si>
  <si>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</si>
  <si>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</si>
  <si>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</si>
  <si>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</si>
  <si>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</si>
  <si>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</si>
  <si>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</si>
  <si>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</si>
  <si>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</si>
  <si>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</si>
  <si>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</si>
  <si>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</si>
  <si>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</si>
  <si>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</si>
  <si>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</si>
  <si>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</si>
  <si>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</si>
  <si>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</si>
  <si>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</si>
  <si>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</si>
  <si>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</si>
  <si>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</si>
  <si>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</si>
  <si>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</si>
  <si>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</si>
  <si>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</si>
  <si>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</si>
  <si>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</si>
  <si>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</si>
  <si>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</si>
  <si>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</si>
  <si>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</si>
  <si>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</si>
  <si>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</si>
  <si>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</si>
  <si>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</si>
  <si>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</si>
  <si>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</si>
  <si>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</si>
  <si>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</si>
  <si>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</si>
  <si>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</si>
  <si>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</si>
  <si>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</si>
  <si>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</si>
  <si>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</si>
  <si>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</si>
  <si>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</si>
  <si>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</si>
  <si>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</si>
  <si>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</si>
  <si>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</si>
  <si>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</si>
  <si>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</si>
  <si>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</si>
  <si>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</si>
  <si>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</si>
  <si>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</si>
  <si>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</si>
  <si>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</si>
  <si>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</si>
  <si>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</si>
  <si>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</si>
  <si>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</si>
  <si>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</si>
  <si>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</si>
  <si>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</si>
  <si>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</si>
  <si>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</si>
  <si>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</si>
  <si>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</si>
  <si>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</si>
  <si>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</si>
  <si>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</si>
  <si>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</si>
  <si>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</si>
  <si>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</si>
  <si>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</si>
  <si>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</si>
  <si>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</si>
  <si>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</si>
  <si>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</si>
  <si>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</si>
  <si>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</si>
  <si>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</si>
  <si>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</si>
  <si>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</si>
  <si>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</si>
  <si>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</si>
  <si>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</si>
  <si>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</si>
  <si>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</si>
  <si>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</si>
  <si>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</si>
  <si>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</si>
  <si>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</si>
  <si>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</si>
  <si>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</si>
  <si>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</si>
  <si>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</si>
  <si>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</si>
  <si>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</si>
  <si>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</si>
  <si>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</si>
  <si>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</si>
  <si>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</si>
  <si>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</si>
  <si>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</si>
  <si>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</si>
  <si>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</si>
  <si>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</si>
  <si>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</si>
  <si>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</si>
  <si>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</si>
  <si>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</si>
  <si>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</si>
  <si>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</si>
  <si>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</si>
  <si>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</si>
  <si>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</si>
  <si>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</si>
  <si>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</si>
  <si>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</si>
  <si>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</si>
  <si>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</si>
  <si>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</si>
  <si>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</si>
  <si>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</si>
  <si>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</si>
  <si>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</si>
  <si>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</si>
  <si>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</si>
  <si>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</si>
  <si>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</si>
  <si>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</si>
  <si>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</si>
  <si>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</si>
  <si>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</si>
  <si>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</si>
  <si>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</si>
  <si>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</si>
  <si>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</si>
  <si>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</si>
  <si>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</si>
  <si>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</si>
  <si>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</si>
  <si>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</si>
  <si>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</si>
  <si>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</si>
  <si>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</si>
  <si>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</si>
  <si>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</si>
  <si>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</si>
  <si>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</si>
  <si>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</si>
  <si>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</si>
  <si>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</si>
  <si>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</si>
  <si>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</si>
  <si>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</si>
  <si>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</si>
  <si>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</si>
  <si>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</si>
  <si>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</si>
  <si>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</si>
  <si>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</si>
  <si>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</si>
  <si>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</si>
  <si>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</si>
  <si>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</si>
  <si>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</si>
  <si>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</si>
  <si>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</si>
  <si>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</si>
  <si>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</si>
  <si>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</si>
  <si>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</si>
  <si>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</si>
  <si>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</si>
  <si>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</si>
  <si>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</si>
  <si>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</si>
  <si>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</si>
  <si>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</si>
  <si>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</si>
  <si>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</si>
  <si>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</si>
  <si>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</si>
  <si>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</si>
  <si>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</si>
  <si>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</si>
  <si>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</si>
  <si>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</si>
  <si>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</si>
  <si>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</si>
  <si>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</si>
  <si>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</si>
  <si>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</si>
  <si>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</si>
  <si>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</si>
  <si>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</si>
  <si>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</si>
  <si>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</si>
  <si>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</si>
  <si>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</si>
  <si>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</si>
  <si>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</si>
  <si>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</si>
  <si>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</si>
  <si>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</si>
  <si>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</si>
  <si>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</si>
  <si>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</si>
  <si>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</si>
  <si>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</si>
  <si>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</si>
  <si>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</si>
  <si>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</si>
  <si>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</si>
  <si>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</si>
  <si>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</si>
  <si>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</si>
  <si>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</si>
  <si>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</si>
  <si>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</si>
  <si>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</si>
  <si>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</si>
  <si>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</si>
  <si>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</si>
  <si>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</si>
  <si>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</si>
  <si>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</si>
  <si>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</si>
  <si>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</si>
  <si>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</si>
  <si>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</si>
  <si>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</si>
  <si>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</si>
  <si>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</si>
  <si>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</si>
  <si>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</si>
  <si>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</si>
  <si>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</si>
  <si>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</si>
  <si>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</si>
  <si>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</si>
  <si>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</si>
  <si>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</si>
  <si>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</si>
  <si>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</si>
  <si>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</si>
  <si>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</si>
  <si>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</si>
  <si>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</si>
  <si>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</si>
  <si>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</si>
  <si>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</si>
  <si>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</si>
  <si>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</si>
  <si>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</si>
  <si>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</si>
  <si>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</si>
  <si>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</si>
  <si>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</si>
  <si>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</si>
  <si>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</si>
  <si>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</si>
  <si>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</si>
  <si>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</si>
  <si>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</si>
  <si>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</si>
  <si>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</si>
  <si>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</si>
  <si>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</si>
  <si>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</si>
  <si>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</si>
  <si>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</si>
  <si>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</si>
  <si>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</si>
  <si>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</si>
  <si>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</si>
  <si>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</si>
  <si>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</si>
  <si>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</si>
  <si>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</si>
  <si>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</si>
  <si>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</si>
  <si>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</si>
  <si>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</si>
  <si>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</si>
  <si>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</si>
  <si>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</si>
  <si>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</si>
  <si>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</si>
  <si>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</si>
  <si>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</si>
  <si>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</si>
  <si>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</si>
  <si>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</si>
  <si>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</si>
  <si>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</si>
  <si>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</si>
  <si>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</si>
  <si>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</si>
  <si>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</si>
  <si>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</si>
  <si>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</si>
  <si>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</si>
  <si>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</si>
  <si>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</si>
  <si>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</si>
  <si>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</si>
  <si>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</si>
  <si>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</si>
  <si>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</si>
  <si>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</si>
  <si>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</si>
  <si>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</si>
  <si>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</si>
  <si>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</si>
  <si>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</si>
  <si>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</si>
  <si>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</si>
  <si>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</si>
  <si>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</si>
  <si>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</si>
  <si>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</si>
  <si>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</si>
  <si>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</si>
  <si>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</si>
  <si>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</si>
  <si>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</si>
  <si>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</si>
  <si>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</si>
  <si>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</si>
  <si>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</si>
  <si>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</si>
  <si>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</si>
  <si>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</si>
  <si>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</si>
  <si>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</si>
  <si>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</si>
  <si>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</si>
  <si>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</si>
  <si>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</si>
  <si>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</si>
  <si>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</si>
  <si>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</si>
  <si>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</si>
  <si>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</si>
  <si>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</si>
  <si>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</si>
  <si>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</si>
  <si>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</si>
  <si>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</si>
  <si>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</si>
  <si>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</si>
  <si>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</si>
  <si>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</si>
  <si>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</si>
  <si>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</si>
  <si>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</si>
  <si>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</si>
  <si>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</si>
  <si>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</si>
  <si>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</si>
  <si>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</si>
  <si>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</si>
  <si>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</si>
  <si>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</si>
  <si>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</si>
  <si>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</si>
  <si>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</si>
  <si>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</si>
  <si>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</si>
  <si>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</si>
  <si>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</si>
  <si>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</si>
  <si>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</si>
  <si>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</si>
  <si>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</si>
  <si>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</si>
  <si>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</si>
  <si>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</si>
  <si>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</si>
  <si>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</si>
  <si>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</si>
  <si>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</si>
  <si>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</si>
  <si>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</si>
  <si>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</si>
  <si>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</si>
  <si>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</si>
  <si>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</si>
  <si>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</si>
  <si>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</si>
  <si>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</si>
  <si>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</si>
  <si>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</si>
  <si>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</si>
  <si>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</si>
  <si>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</si>
  <si>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</si>
  <si>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</si>
  <si>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</si>
  <si>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</si>
  <si>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</si>
  <si>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</si>
  <si>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</si>
  <si>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</si>
  <si>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</si>
  <si>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</si>
  <si>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</si>
  <si>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</si>
  <si>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</si>
  <si>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</si>
  <si>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</si>
  <si>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</si>
  <si>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</si>
  <si>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</si>
  <si>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</si>
  <si>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</si>
  <si>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</si>
  <si>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</si>
  <si>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</si>
  <si>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</si>
  <si>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</si>
  <si>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</si>
  <si>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</si>
  <si>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</si>
  <si>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</si>
  <si>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</si>
  <si>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</si>
  <si>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</si>
  <si>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</si>
  <si>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</si>
  <si>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</si>
  <si>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</si>
  <si>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</si>
  <si>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</si>
  <si>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</si>
  <si>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</si>
  <si>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</si>
  <si>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</si>
  <si>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</si>
  <si>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</si>
  <si>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</si>
  <si>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</si>
  <si>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</si>
  <si>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</si>
  <si>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</si>
  <si>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</si>
  <si>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</si>
  <si>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</si>
  <si>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</si>
  <si>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</si>
  <si>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</si>
  <si>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</si>
  <si>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</si>
  <si>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</si>
  <si>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</si>
  <si>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</si>
  <si>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</si>
  <si>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</si>
  <si>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</si>
  <si>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</si>
  <si>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</si>
  <si>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</si>
  <si>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</si>
  <si>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</si>
  <si>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</si>
  <si>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</si>
  <si>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</si>
  <si>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</si>
  <si>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</si>
  <si>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</si>
  <si>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</si>
  <si>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</si>
  <si>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</si>
  <si>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</si>
  <si>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</si>
  <si>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</si>
  <si>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</si>
  <si>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</si>
  <si>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</si>
  <si>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</si>
  <si>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</si>
  <si>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</si>
  <si>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</si>
  <si>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</si>
  <si>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</si>
  <si>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</si>
  <si>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</si>
  <si>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</si>
  <si>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</si>
  <si>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</si>
  <si>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</si>
  <si>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</si>
  <si>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</si>
  <si>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</si>
  <si>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</si>
  <si>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</si>
  <si>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</si>
  <si>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</si>
  <si>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</si>
  <si>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</si>
  <si>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</si>
  <si>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</si>
  <si>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</si>
  <si>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</si>
  <si>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</si>
  <si>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</si>
  <si>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</si>
  <si>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</si>
  <si>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</si>
  <si>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</si>
  <si>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</si>
  <si>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</si>
  <si>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</si>
  <si>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</si>
  <si>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</si>
  <si>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</si>
  <si>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</si>
  <si>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</si>
  <si>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</si>
  <si>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</si>
  <si>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</si>
  <si>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</si>
  <si>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</si>
  <si>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</si>
  <si>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</si>
  <si>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</si>
  <si>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</si>
  <si>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</si>
  <si>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</si>
  <si>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</si>
  <si>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</si>
  <si>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</si>
  <si>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</si>
  <si>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</si>
  <si>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</si>
  <si>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</si>
  <si>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</si>
  <si>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</si>
  <si>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</si>
  <si>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</si>
  <si>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</si>
  <si>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</si>
  <si>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</si>
  <si>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</si>
  <si>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</si>
  <si>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</si>
  <si>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</si>
  <si>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</si>
  <si>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</si>
  <si>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</si>
  <si>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</si>
  <si>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</si>
  <si>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</si>
  <si>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</si>
  <si>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</si>
  <si>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</si>
  <si>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</si>
  <si>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</si>
  <si>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</si>
  <si>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</si>
  <si>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</si>
  <si>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</si>
  <si>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</si>
  <si>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</si>
  <si>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</si>
  <si>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</si>
  <si>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</si>
  <si>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</si>
  <si>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</si>
  <si>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</si>
  <si>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</si>
  <si>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</si>
  <si>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</si>
  <si>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</si>
  <si>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</si>
  <si>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</si>
  <si>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</si>
  <si>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</si>
  <si>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</si>
  <si>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</si>
  <si>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</si>
  <si>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</si>
  <si>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</si>
  <si>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</si>
  <si>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</si>
  <si>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</si>
  <si>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</si>
  <si>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</si>
  <si>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</si>
  <si>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</si>
  <si>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</si>
  <si>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</si>
  <si>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</si>
  <si>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</si>
  <si>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</si>
  <si>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</si>
  <si>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</si>
  <si>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</si>
  <si>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</si>
  <si>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</si>
  <si>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</si>
  <si>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</si>
  <si>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</si>
  <si>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</si>
  <si>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</si>
  <si>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</si>
  <si>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</si>
  <si>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</si>
  <si>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</si>
  <si>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</si>
  <si>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</si>
  <si>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</si>
  <si>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</si>
  <si>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</si>
  <si>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</si>
  <si>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</si>
  <si>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</si>
  <si>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</si>
  <si>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</si>
  <si>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</si>
  <si>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</si>
  <si>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</si>
  <si>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</si>
  <si>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</si>
  <si>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</si>
  <si>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</si>
  <si>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</si>
  <si>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</si>
  <si>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</si>
  <si>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</si>
  <si>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</si>
  <si>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</si>
  <si>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</si>
  <si>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</si>
  <si>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</si>
  <si>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</si>
  <si>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</si>
  <si>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</si>
  <si>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</si>
  <si>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</si>
  <si>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</si>
  <si>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</si>
  <si>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</si>
  <si>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</si>
  <si>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</si>
  <si>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</si>
  <si>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</si>
  <si>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</si>
  <si>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</si>
  <si>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</si>
  <si>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</si>
  <si>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</si>
  <si>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</si>
  <si>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</si>
  <si>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</si>
  <si>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</si>
  <si>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</si>
  <si>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</si>
  <si>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</si>
  <si>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</si>
  <si>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</si>
  <si>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</si>
  <si>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</si>
  <si>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</si>
  <si>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</si>
  <si>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</si>
  <si>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</si>
  <si>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</si>
  <si>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</si>
  <si>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</si>
  <si>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</si>
  <si>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</si>
  <si>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</si>
  <si>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</si>
  <si>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</si>
  <si>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</si>
  <si>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</si>
  <si>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</si>
  <si>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</si>
  <si>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</si>
  <si>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</si>
  <si>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</si>
  <si>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</si>
  <si>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</si>
  <si>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</si>
  <si>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</si>
  <si>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</si>
  <si>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</si>
  <si>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</si>
  <si>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</si>
  <si>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</si>
  <si>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</si>
  <si>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</si>
  <si>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</si>
  <si>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</si>
  <si>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</si>
  <si>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</si>
  <si>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</si>
  <si>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</si>
  <si>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</si>
  <si>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</si>
  <si>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</si>
  <si>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</si>
  <si>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</si>
  <si>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</si>
  <si>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</si>
  <si>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</si>
  <si>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</si>
  <si>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</si>
  <si>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</si>
  <si>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</si>
  <si>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</si>
  <si>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</si>
  <si>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</si>
  <si>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</si>
  <si>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</si>
  <si>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</si>
  <si>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</si>
  <si>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</si>
  <si>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</si>
  <si>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</si>
  <si>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</si>
  <si>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</si>
  <si>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</si>
  <si>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</si>
  <si>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</si>
  <si>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</si>
  <si>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</si>
  <si>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</si>
  <si>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</si>
  <si>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</si>
  <si>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</si>
  <si>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</si>
  <si>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</si>
  <si>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</si>
  <si>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</si>
  <si>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</si>
  <si>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</si>
  <si>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</si>
  <si>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</si>
  <si>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</si>
  <si>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</si>
  <si>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</si>
  <si>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</si>
  <si>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</si>
  <si>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</si>
  <si>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</si>
  <si>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</si>
  <si>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</si>
  <si>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</si>
  <si>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</si>
  <si>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</si>
  <si>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</si>
  <si>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</si>
  <si>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</si>
  <si>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</si>
  <si>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</si>
  <si>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</si>
  <si>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</si>
  <si>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</si>
  <si>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</si>
  <si>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</si>
  <si>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</si>
  <si>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</si>
  <si>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</si>
  <si>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</si>
  <si>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</si>
  <si>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</si>
  <si>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</si>
  <si>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</si>
  <si>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</si>
  <si>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</si>
  <si>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</si>
  <si>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</si>
  <si>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</si>
  <si>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</si>
  <si>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</si>
  <si>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</si>
  <si>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</si>
  <si>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</si>
  <si>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</si>
  <si>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</si>
  <si>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</si>
  <si>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</si>
  <si>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</si>
  <si>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</si>
  <si>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</si>
  <si>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</si>
  <si>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</si>
  <si>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</si>
  <si>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</si>
  <si>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</si>
  <si>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</si>
  <si>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</si>
  <si>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</si>
  <si>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</si>
  <si>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</si>
  <si>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</si>
  <si>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</si>
  <si>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</si>
  <si>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</si>
  <si>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</si>
  <si>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</si>
  <si>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</si>
  <si>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</si>
  <si>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</si>
  <si>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</si>
  <si>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</si>
  <si>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</si>
  <si>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</si>
  <si>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</si>
  <si>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</si>
  <si>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</si>
  <si>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</si>
  <si>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</si>
  <si>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</si>
  <si>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</si>
  <si>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</si>
  <si>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</si>
  <si>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</si>
  <si>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</si>
  <si>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</si>
  <si>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</si>
  <si>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</si>
  <si>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</si>
  <si>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</si>
  <si>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</si>
  <si>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</si>
  <si>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</si>
  <si>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</si>
  <si>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</si>
  <si>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</si>
  <si>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</si>
  <si>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</si>
  <si>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</si>
  <si>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</si>
  <si>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</si>
  <si>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</si>
  <si>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</si>
  <si>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</si>
  <si>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</si>
  <si>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</si>
  <si>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</si>
  <si>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</si>
  <si>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</si>
  <si>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</si>
  <si>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</si>
  <si>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</si>
  <si>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</si>
  <si>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</si>
  <si>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</si>
  <si>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</si>
  <si>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</si>
  <si>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</si>
  <si>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</si>
  <si>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</si>
  <si>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</si>
  <si>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</si>
  <si>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</si>
  <si>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</si>
  <si>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</si>
  <si>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</si>
  <si>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</si>
  <si>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</si>
  <si>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</si>
  <si>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</si>
  <si>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</si>
  <si>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</si>
  <si>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</si>
  <si>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</si>
  <si>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</si>
  <si>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</si>
  <si>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</si>
  <si>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</si>
  <si>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</si>
  <si>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</si>
  <si>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</si>
  <si>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</si>
  <si>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</si>
  <si>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</si>
  <si>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</si>
  <si>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</si>
  <si>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</si>
  <si>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</si>
  <si>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</si>
  <si>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</si>
  <si>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</si>
  <si>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</si>
  <si>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</si>
  <si>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</si>
  <si>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</si>
  <si>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</si>
  <si>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</si>
  <si>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</si>
  <si>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</si>
  <si>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</si>
  <si>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</si>
  <si>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</si>
  <si>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</si>
  <si>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</si>
  <si>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</si>
  <si>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</si>
  <si>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</si>
  <si>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</si>
  <si>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</si>
  <si>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</si>
  <si>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</si>
  <si>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</si>
  <si>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</si>
  <si>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</si>
  <si>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</si>
  <si>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</si>
  <si>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</si>
  <si>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</si>
  <si>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</si>
  <si>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</si>
  <si>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</si>
  <si>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</si>
  <si>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</si>
  <si>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</si>
  <si>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</si>
  <si>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</si>
  <si>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</si>
  <si>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</si>
  <si>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</si>
  <si>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</si>
  <si>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</si>
  <si>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</si>
  <si>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</si>
  <si>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</si>
  <si>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</si>
  <si>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</si>
  <si>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</si>
  <si>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</si>
  <si>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</si>
  <si>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</si>
  <si>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</si>
  <si>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</si>
  <si>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</si>
  <si>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</si>
  <si>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</si>
  <si>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</si>
  <si>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</si>
  <si>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</si>
  <si>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</si>
  <si>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</si>
  <si>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</si>
  <si>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</si>
  <si>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</si>
  <si>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</si>
  <si>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</si>
  <si>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</si>
  <si>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</si>
  <si>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</si>
  <si>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</si>
  <si>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</si>
  <si>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</si>
  <si>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</si>
  <si>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</si>
  <si>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</si>
  <si>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</si>
  <si>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</si>
  <si>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</si>
  <si>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</si>
  <si>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</si>
  <si>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</si>
  <si>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</si>
  <si>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</si>
  <si>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</si>
  <si>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</si>
  <si>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</si>
  <si>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</si>
  <si>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</si>
  <si>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</si>
  <si>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</si>
  <si>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</si>
  <si>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</si>
  <si>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</si>
  <si>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</si>
  <si>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</si>
  <si>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</si>
  <si>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</si>
  <si>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</si>
  <si>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</si>
  <si>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</si>
  <si>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</si>
  <si>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</si>
  <si>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</si>
  <si>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</si>
  <si>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</si>
  <si>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</si>
  <si>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</si>
  <si>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</si>
  <si>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</si>
  <si>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</si>
  <si>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</si>
  <si>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</si>
  <si>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</si>
  <si>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</si>
  <si>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</si>
  <si>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</si>
  <si>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</si>
  <si>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</si>
  <si>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</si>
  <si>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</si>
  <si>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</si>
  <si>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</si>
  <si>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</si>
  <si>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</si>
  <si>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</si>
  <si>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</si>
  <si>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</si>
  <si>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</si>
  <si>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</si>
  <si>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</si>
  <si>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</si>
  <si>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</si>
  <si>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</si>
  <si>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</si>
  <si>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</si>
  <si>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</si>
  <si>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</si>
  <si>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</si>
  <si>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</si>
  <si>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</si>
  <si>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</si>
  <si>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</si>
  <si>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</si>
  <si>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</si>
  <si>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</si>
  <si>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</si>
  <si>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</si>
  <si>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</si>
  <si>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</si>
  <si>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</si>
  <si>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</si>
  <si>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</si>
  <si>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</si>
  <si>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</si>
  <si>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</si>
  <si>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</si>
  <si>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</si>
  <si>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</si>
  <si>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</si>
  <si>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</si>
  <si>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</si>
  <si>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</si>
  <si>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</si>
  <si>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</si>
  <si>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</si>
  <si>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</si>
  <si>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</si>
  <si>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</si>
  <si>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</si>
  <si>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</si>
  <si>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</si>
  <si>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</si>
  <si>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</si>
  <si>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</si>
  <si>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</si>
  <si>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</si>
  <si>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</si>
  <si>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</si>
  <si>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</si>
  <si>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</si>
  <si>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</si>
  <si>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</si>
  <si>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</si>
  <si>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</si>
  <si>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</si>
  <si>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</si>
  <si>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</si>
  <si>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</si>
  <si>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</si>
  <si>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</si>
  <si>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</si>
  <si>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</si>
  <si>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</si>
  <si>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</si>
  <si>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</si>
  <si>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</si>
  <si>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</si>
  <si>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</si>
  <si>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</si>
  <si>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</si>
  <si>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</si>
  <si>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</si>
  <si>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</si>
  <si>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</si>
  <si>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</si>
  <si>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</si>
  <si>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</si>
  <si>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</si>
  <si>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</si>
  <si>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</si>
  <si>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</si>
  <si>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</si>
  <si>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</si>
  <si>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</si>
  <si>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</si>
  <si>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</si>
  <si>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</si>
  <si>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</si>
  <si>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</si>
  <si>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</si>
  <si>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</si>
  <si>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</si>
  <si>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</si>
  <si>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</si>
  <si>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</si>
  <si>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</si>
  <si>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</si>
  <si>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</si>
  <si>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</si>
  <si>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</si>
  <si>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</si>
  <si>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</si>
  <si>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</si>
  <si>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</si>
  <si>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</si>
  <si>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</si>
  <si>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</si>
  <si>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</si>
  <si>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</si>
  <si>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</si>
  <si>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</si>
  <si>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</si>
  <si>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</si>
  <si>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</si>
  <si>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</si>
  <si>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</si>
  <si>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</si>
  <si>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</si>
  <si>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</si>
  <si>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</si>
  <si>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</si>
  <si>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</si>
  <si>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</si>
  <si>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</si>
  <si>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</si>
  <si>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</si>
  <si>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</si>
  <si>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</si>
  <si>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</si>
  <si>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</si>
  <si>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</si>
  <si>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</si>
  <si>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</si>
  <si>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</si>
  <si>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</si>
  <si>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</si>
  <si>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</si>
  <si>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</si>
  <si>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</si>
  <si>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</si>
  <si>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</si>
  <si>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</si>
  <si>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</si>
  <si>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</si>
  <si>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</si>
  <si>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</si>
  <si>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</si>
  <si>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</si>
  <si>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</si>
  <si>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</si>
  <si>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</si>
  <si>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</si>
  <si>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</si>
  <si>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</si>
  <si>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</si>
  <si>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</si>
  <si>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</si>
  <si>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</si>
  <si>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</si>
  <si>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</si>
  <si>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</si>
  <si>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</si>
  <si>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</si>
  <si>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</si>
  <si>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</si>
  <si>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</si>
  <si>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</si>
  <si>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</si>
  <si>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</si>
  <si>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</si>
  <si>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</si>
  <si>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</si>
  <si>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</si>
  <si>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</si>
  <si>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</si>
  <si>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</si>
  <si>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</si>
  <si>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</si>
  <si>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</si>
  <si>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</si>
  <si>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</si>
  <si>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</si>
  <si>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</si>
  <si>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</si>
  <si>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</si>
  <si>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</si>
  <si>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</si>
  <si>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</si>
  <si>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</si>
  <si>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</si>
  <si>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</si>
  <si>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</si>
  <si>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</si>
  <si>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</si>
  <si>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</si>
  <si>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</si>
  <si>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</si>
  <si>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</si>
  <si>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</si>
  <si>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</si>
  <si>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</si>
  <si>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</si>
  <si>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</si>
  <si>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</si>
  <si>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</si>
  <si>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</si>
  <si>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</si>
  <si>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</si>
  <si>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</si>
  <si>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</si>
  <si>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</si>
  <si>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</si>
  <si>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</si>
  <si>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</si>
  <si>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</si>
  <si>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</si>
  <si>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</si>
  <si>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</si>
  <si>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</si>
  <si>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</si>
  <si>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</si>
  <si>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</si>
  <si>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</si>
  <si>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</si>
  <si>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</si>
  <si>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</si>
  <si>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</si>
  <si>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</si>
  <si>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</si>
  <si>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</si>
  <si>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</si>
  <si>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</si>
  <si>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</si>
  <si>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</si>
  <si>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</si>
  <si>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</si>
  <si>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</si>
  <si>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</si>
  <si>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</si>
  <si>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</si>
  <si>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</si>
  <si>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</si>
  <si>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</si>
  <si>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</si>
  <si>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</si>
  <si>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</si>
  <si>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</si>
  <si>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</si>
  <si>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</si>
  <si>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</si>
  <si>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</si>
  <si>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</si>
  <si>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</si>
  <si>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</si>
  <si>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</si>
  <si>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</si>
  <si>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</si>
  <si>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</si>
  <si>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</si>
  <si>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</si>
  <si>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</si>
  <si>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</si>
  <si>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</si>
  <si>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</si>
  <si>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</si>
  <si>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</si>
  <si>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</si>
  <si>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</si>
  <si>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</si>
  <si>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</si>
  <si>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</si>
  <si>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</si>
  <si>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</si>
  <si>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</si>
  <si>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</si>
  <si>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</si>
  <si>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</si>
  <si>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</si>
  <si>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</si>
  <si>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</si>
  <si>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</si>
  <si>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</si>
  <si>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</si>
  <si>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</si>
  <si>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</si>
  <si>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</si>
  <si>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</si>
  <si>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</si>
  <si>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</si>
  <si>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</si>
  <si>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</si>
  <si>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</si>
  <si>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</si>
  <si>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</si>
  <si>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</si>
  <si>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</si>
  <si>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</si>
  <si>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</si>
  <si>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</si>
  <si>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</si>
  <si>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</si>
  <si>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</si>
  <si>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</si>
  <si>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</si>
  <si>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</si>
  <si>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</si>
  <si>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</si>
  <si>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</si>
  <si>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</si>
  <si>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</si>
  <si>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</si>
  <si>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</si>
  <si>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</si>
  <si>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</si>
  <si>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</si>
  <si>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</si>
  <si>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</si>
  <si>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</si>
  <si>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</si>
  <si>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</si>
  <si>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</si>
  <si>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</si>
  <si>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</si>
  <si>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</si>
  <si>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</si>
  <si>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</si>
  <si>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</si>
  <si>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</si>
  <si>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</si>
  <si>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</si>
  <si>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</si>
  <si>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</si>
  <si>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</si>
  <si>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</si>
  <si>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</si>
  <si>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</si>
  <si>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</si>
  <si>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</si>
  <si>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</si>
  <si>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</si>
  <si>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</si>
  <si>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</si>
  <si>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</si>
  <si>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</si>
  <si>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</si>
  <si>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</si>
  <si>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</si>
  <si>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</si>
  <si>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</si>
  <si>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</si>
  <si>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</si>
  <si>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</si>
  <si>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</si>
  <si>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</si>
  <si>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</si>
  <si>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</si>
  <si>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</si>
  <si>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</si>
  <si>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</si>
  <si>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</si>
  <si>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</si>
  <si>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</si>
  <si>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</si>
  <si>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</si>
  <si>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</si>
  <si>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</si>
  <si>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</si>
  <si>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</si>
  <si>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</si>
  <si>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</si>
  <si>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</si>
  <si>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</si>
  <si>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</si>
  <si>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</si>
  <si>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</si>
  <si>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</si>
  <si>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</si>
  <si>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</si>
  <si>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</si>
  <si>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</si>
  <si>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</si>
  <si>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</si>
  <si>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</si>
  <si>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</si>
  <si>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</si>
  <si>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</si>
  <si>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</si>
  <si>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</si>
  <si>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</si>
  <si>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</si>
  <si>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</si>
  <si>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</si>
  <si>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</si>
  <si>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</si>
  <si>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</si>
  <si>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</si>
  <si>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</si>
  <si>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</si>
  <si>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</si>
  <si>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</si>
  <si>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</si>
  <si>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</si>
  <si>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</si>
  <si>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</si>
  <si>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</si>
  <si>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</si>
  <si>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</si>
  <si>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</si>
  <si>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</si>
  <si>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</si>
  <si>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</si>
  <si>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</si>
  <si>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</si>
  <si>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</si>
  <si>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</si>
  <si>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</si>
  <si>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</si>
  <si>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</si>
  <si>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</si>
  <si>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</si>
  <si>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</si>
  <si>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</si>
  <si>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</si>
  <si>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</si>
  <si>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</si>
  <si>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</si>
  <si>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</si>
  <si>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</si>
  <si>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</si>
  <si>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</si>
  <si>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</si>
  <si>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</si>
  <si>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</si>
  <si>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</si>
  <si>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</si>
  <si>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</si>
  <si>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</si>
  <si>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</si>
  <si>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</si>
  <si>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</si>
  <si>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</si>
  <si>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</si>
  <si>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</si>
  <si>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</si>
  <si>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</si>
  <si>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</si>
  <si>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</si>
  <si>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</si>
  <si>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</si>
  <si>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</si>
  <si>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</si>
  <si>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</si>
  <si>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</si>
  <si>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</si>
  <si>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</si>
  <si>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</si>
  <si>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</si>
  <si>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</si>
  <si>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</si>
  <si>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</si>
  <si>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</si>
  <si>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</si>
  <si>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</si>
  <si>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</si>
  <si>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</si>
  <si>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</si>
  <si>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</si>
  <si>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</si>
  <si>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</si>
  <si>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</si>
  <si>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</si>
  <si>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</si>
  <si>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</si>
  <si>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</si>
  <si>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</si>
  <si>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</si>
  <si>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</si>
  <si>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</si>
  <si>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</si>
  <si>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</si>
  <si>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</si>
  <si>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</si>
  <si>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</si>
  <si>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</si>
  <si>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</si>
  <si>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</si>
  <si>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</si>
  <si>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</si>
  <si>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</si>
  <si>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</si>
  <si>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</si>
  <si>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</si>
  <si>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</si>
  <si>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</si>
  <si>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</si>
  <si>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</si>
  <si>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</si>
  <si>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</si>
  <si>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</si>
  <si>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</si>
  <si>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</si>
  <si>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</si>
  <si>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</si>
  <si>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</si>
  <si>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</si>
  <si>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</si>
  <si>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</si>
  <si>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</si>
  <si>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</si>
  <si>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</si>
  <si>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</si>
  <si>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</si>
  <si>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</si>
  <si>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</si>
  <si>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</si>
  <si>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</si>
  <si>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</si>
  <si>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</si>
  <si>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</si>
  <si>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</si>
  <si>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</si>
  <si>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</si>
  <si>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</si>
  <si>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</si>
  <si>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</si>
  <si>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</si>
  <si>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</si>
  <si>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</si>
  <si>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</si>
  <si>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</si>
  <si>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</si>
  <si>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</si>
  <si>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</si>
  <si>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</si>
  <si>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</si>
  <si>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</si>
  <si>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</si>
  <si>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</si>
  <si>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</si>
  <si>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</si>
  <si>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</si>
  <si>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</si>
  <si>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</si>
  <si>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</si>
  <si>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</si>
  <si>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</si>
  <si>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</si>
  <si>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</si>
  <si>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</si>
  <si>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</si>
  <si>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</si>
  <si>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</si>
  <si>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</si>
  <si>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</si>
  <si>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</si>
  <si>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</si>
  <si>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</si>
  <si>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</si>
  <si>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</si>
  <si>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</si>
  <si>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</si>
  <si>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</si>
  <si>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</si>
  <si>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</si>
  <si>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</si>
  <si>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</si>
  <si>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</si>
  <si>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</si>
  <si>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</si>
  <si>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</si>
  <si>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</si>
  <si>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</si>
  <si>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</si>
  <si>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</si>
  <si>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</si>
  <si>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</si>
  <si>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</si>
  <si>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</si>
  <si>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</si>
  <si>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</si>
  <si>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</si>
  <si>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</si>
  <si>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</si>
  <si>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</si>
  <si>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</si>
  <si>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</si>
  <si>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</si>
  <si>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</si>
  <si>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</si>
  <si>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</si>
  <si>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</si>
  <si>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</si>
  <si>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</si>
  <si>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</si>
  <si>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</si>
  <si>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</si>
  <si>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</si>
  <si>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</si>
  <si>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</si>
  <si>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</si>
  <si>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</si>
  <si>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</si>
  <si>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</si>
  <si>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</si>
  <si>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</si>
  <si>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</si>
  <si>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</si>
  <si>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</si>
  <si>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</si>
  <si>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</si>
  <si>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</si>
  <si>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</si>
  <si>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</si>
  <si>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</si>
  <si>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</si>
  <si>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</si>
  <si>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</si>
  <si>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</si>
  <si>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</si>
  <si>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</si>
  <si>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</si>
  <si>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</si>
  <si>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</si>
  <si>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</si>
  <si>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</si>
  <si>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</si>
  <si>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</si>
  <si>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</si>
  <si>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</si>
  <si>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</si>
  <si>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</si>
  <si>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</si>
  <si>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</si>
  <si>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</si>
  <si>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</si>
  <si>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</si>
  <si>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</si>
  <si>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</si>
  <si>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</si>
  <si>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</si>
  <si>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</si>
  <si>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</si>
  <si>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</si>
  <si>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</si>
  <si>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</si>
  <si>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</si>
  <si>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</si>
  <si>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</si>
  <si>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</si>
  <si>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</si>
  <si>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</si>
  <si>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</si>
  <si>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</si>
  <si>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</si>
  <si>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</si>
  <si>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</si>
  <si>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</si>
  <si>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</si>
  <si>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</si>
  <si>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</si>
  <si>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</si>
  <si>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</si>
  <si>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</si>
  <si>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</si>
  <si>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</si>
  <si>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</si>
  <si>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</si>
  <si>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</si>
  <si>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</si>
  <si>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</si>
  <si>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</si>
  <si>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</si>
  <si>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</si>
  <si>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</si>
  <si>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</si>
  <si>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</si>
  <si>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</si>
  <si>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</si>
  <si>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</si>
  <si>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</si>
  <si>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</si>
  <si>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</si>
  <si>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</si>
  <si>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</si>
  <si>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</si>
  <si>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</si>
  <si>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</si>
  <si>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</si>
  <si>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</si>
  <si>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</si>
  <si>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</si>
  <si>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</si>
  <si>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</si>
  <si>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</si>
  <si>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</si>
  <si>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</si>
  <si>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</si>
  <si>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</si>
  <si>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</si>
  <si>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</si>
  <si>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</si>
  <si>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</si>
  <si>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</si>
  <si>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</si>
  <si>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</si>
  <si>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</si>
  <si>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</si>
  <si>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</si>
  <si>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</si>
  <si>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</si>
  <si>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</si>
  <si>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</si>
  <si>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</si>
  <si>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</si>
  <si>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</si>
  <si>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</si>
  <si>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</si>
  <si>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</si>
  <si>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</si>
  <si>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</si>
  <si>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</si>
  <si>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</si>
  <si>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</si>
  <si>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</si>
  <si>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</si>
  <si>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</si>
  <si>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</si>
  <si>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</si>
  <si>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</si>
  <si>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</si>
  <si>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</si>
  <si>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</si>
  <si>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</si>
  <si>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</si>
  <si>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</si>
  <si>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</si>
  <si>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</si>
  <si>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</si>
  <si>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</si>
  <si>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</si>
  <si>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</si>
  <si>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</si>
  <si>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</si>
  <si>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</si>
  <si>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</si>
  <si>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</si>
  <si>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</si>
  <si>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</si>
  <si>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</si>
  <si>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</si>
  <si>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</si>
  <si>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</si>
  <si>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</si>
  <si>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</si>
  <si>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</si>
  <si>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</si>
  <si>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</si>
  <si>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</si>
  <si>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</si>
  <si>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</si>
  <si>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</si>
  <si>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</si>
  <si>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</si>
  <si>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</si>
  <si>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</si>
  <si>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</si>
  <si>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</si>
  <si>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</si>
  <si>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</si>
  <si>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</si>
  <si>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</si>
  <si>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</si>
  <si>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</si>
  <si>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</si>
  <si>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</si>
  <si>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</si>
  <si>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</si>
  <si>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</si>
  <si>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</si>
  <si>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</si>
  <si>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</si>
  <si>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</si>
  <si>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</si>
  <si>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</si>
  <si>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</si>
  <si>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</si>
  <si>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</si>
  <si>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</si>
  <si>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</si>
  <si>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</si>
  <si>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</si>
  <si>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</si>
  <si>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</si>
  <si>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</si>
  <si>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</si>
  <si>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</si>
  <si>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</si>
  <si>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</si>
  <si>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</si>
  <si>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</si>
  <si>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</si>
  <si>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</si>
  <si>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</si>
  <si>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</si>
  <si>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</si>
  <si>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</si>
  <si>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</si>
  <si>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</si>
  <si>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</si>
  <si>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</si>
  <si>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</si>
  <si>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</si>
  <si>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</si>
  <si>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</si>
  <si>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</si>
  <si>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</si>
  <si>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</si>
  <si>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</si>
  <si>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</si>
  <si>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</si>
  <si>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</si>
  <si>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</si>
  <si>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</si>
  <si>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</si>
  <si>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</si>
  <si>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</si>
  <si>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</si>
  <si>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</si>
  <si>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</si>
  <si>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</si>
  <si>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</si>
  <si>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</si>
  <si>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</si>
  <si>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</si>
  <si>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</si>
  <si>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</si>
  <si>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</si>
  <si>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</si>
  <si>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</si>
  <si>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</si>
  <si>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</si>
  <si>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</si>
  <si>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</si>
  <si>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</si>
  <si>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</si>
  <si>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</si>
  <si>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</si>
  <si>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</si>
  <si>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</si>
  <si>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</si>
  <si>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</si>
  <si>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</si>
  <si>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</si>
  <si>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</si>
  <si>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</si>
  <si>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</si>
  <si>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</si>
  <si>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</si>
  <si>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</si>
  <si>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</si>
  <si>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</si>
  <si>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</si>
  <si>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</si>
  <si>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</si>
  <si>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</si>
  <si>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</si>
  <si>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</si>
  <si>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</si>
  <si>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</si>
  <si>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</si>
  <si>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</si>
  <si>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</si>
  <si>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</si>
  <si>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</si>
  <si>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</si>
  <si>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</si>
  <si>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</si>
  <si>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</si>
  <si>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</si>
  <si>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</si>
  <si>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</si>
  <si>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</si>
  <si>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</si>
  <si>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</si>
  <si>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</si>
  <si>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</si>
  <si>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</si>
  <si>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</si>
  <si>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</si>
  <si>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</si>
  <si>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</si>
  <si>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</si>
  <si>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</si>
  <si>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</si>
  <si>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</si>
  <si>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</si>
  <si>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</si>
  <si>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</si>
  <si>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</si>
  <si>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</si>
  <si>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</si>
  <si>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</si>
  <si>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</si>
  <si>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</si>
  <si>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</si>
  <si>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</si>
  <si>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</si>
  <si>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</si>
  <si>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</si>
  <si>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</si>
  <si>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</si>
  <si>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</si>
  <si>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</si>
  <si>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</si>
  <si>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</si>
  <si>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</si>
  <si>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</si>
  <si>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</si>
  <si>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</si>
  <si>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</si>
  <si>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</si>
  <si>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</si>
  <si>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</si>
  <si>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</si>
  <si>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</si>
  <si>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</si>
  <si>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</si>
  <si>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</si>
  <si>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</si>
  <si>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</si>
  <si>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</si>
  <si>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</si>
  <si>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</si>
  <si>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</si>
  <si>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</si>
  <si>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</si>
  <si>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</si>
  <si>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</si>
  <si>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</si>
  <si>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</si>
  <si>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</si>
  <si>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</si>
  <si>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</si>
  <si>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</si>
  <si>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</si>
  <si>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</si>
  <si>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</si>
  <si>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</si>
  <si>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</si>
  <si>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</si>
  <si>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</si>
  <si>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</si>
  <si>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</si>
  <si>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</si>
  <si>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</si>
  <si>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</si>
  <si>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</si>
  <si>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</si>
  <si>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</si>
  <si>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</si>
  <si>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</si>
  <si>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</si>
  <si>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</si>
  <si>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</si>
  <si>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</si>
  <si>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</si>
  <si>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</si>
  <si>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</si>
  <si>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</si>
  <si>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</si>
  <si>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</si>
  <si>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</si>
  <si>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</si>
  <si>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</si>
  <si>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</si>
  <si>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</si>
  <si>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</si>
  <si>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</si>
  <si>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</si>
  <si>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</si>
  <si>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</si>
  <si>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</si>
  <si>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</si>
  <si>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</si>
  <si>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</si>
  <si>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</si>
  <si>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</si>
  <si>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</si>
  <si>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</si>
  <si>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</si>
  <si>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</si>
  <si>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</si>
  <si>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</si>
  <si>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</si>
  <si>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</si>
  <si>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</si>
  <si>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</si>
  <si>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</si>
  <si>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</si>
  <si>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</si>
  <si>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</si>
  <si>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</si>
  <si>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</si>
  <si>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</si>
  <si>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</si>
  <si>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</si>
  <si>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</si>
  <si>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</si>
  <si>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</si>
  <si>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</si>
  <si>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</si>
  <si>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</si>
  <si>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</si>
  <si>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</si>
  <si>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</si>
  <si>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</si>
  <si>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</si>
  <si>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</si>
  <si>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</si>
  <si>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</si>
  <si>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</si>
  <si>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</si>
  <si>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</si>
  <si>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</si>
  <si>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</si>
  <si>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</si>
  <si>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</si>
  <si>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</si>
  <si>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</si>
  <si>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</si>
  <si>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</si>
  <si>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</si>
  <si>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</si>
  <si>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</si>
  <si>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</si>
  <si>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</si>
  <si>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</si>
  <si>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</si>
  <si>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</si>
  <si>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</si>
  <si>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</si>
  <si>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</si>
  <si>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</si>
  <si>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</si>
  <si>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</si>
  <si>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</si>
  <si>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</si>
  <si>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</si>
  <si>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</si>
  <si>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</si>
  <si>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</si>
  <si>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</si>
  <si>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</si>
  <si>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</si>
  <si>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</si>
  <si>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</si>
  <si>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</si>
  <si>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</si>
  <si>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</si>
  <si>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</si>
  <si>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</si>
  <si>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</si>
  <si>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</si>
  <si>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</si>
  <si>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</si>
  <si>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</si>
  <si>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</si>
  <si>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</si>
  <si>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</si>
  <si>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</si>
  <si>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</si>
  <si>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</si>
  <si>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</si>
  <si>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</si>
  <si>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</si>
  <si>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</si>
  <si>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</si>
  <si>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</si>
  <si>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</si>
  <si>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</si>
  <si>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</si>
  <si>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</si>
  <si>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</si>
  <si>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</si>
  <si>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</si>
  <si>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</si>
  <si>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</si>
  <si>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</si>
  <si>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</si>
  <si>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</si>
  <si>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</si>
  <si>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</si>
  <si>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</si>
  <si>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</si>
  <si>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</si>
  <si>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</si>
  <si>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</si>
  <si>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</si>
  <si>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</si>
  <si>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</si>
  <si>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</si>
  <si>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</si>
  <si>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</si>
  <si>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</si>
  <si>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</si>
  <si>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</si>
  <si>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</si>
  <si>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</si>
  <si>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</si>
  <si>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</si>
  <si>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</si>
  <si>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</si>
  <si>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</si>
  <si>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</si>
  <si>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</si>
  <si>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</si>
  <si>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</si>
  <si>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</si>
  <si>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</si>
  <si>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</si>
  <si>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</si>
  <si>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</si>
  <si>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</si>
  <si>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</si>
  <si>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</si>
  <si>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</si>
  <si>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</si>
  <si>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</si>
  <si>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</si>
  <si>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</si>
  <si>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</si>
  <si>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</si>
  <si>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</si>
  <si>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</si>
  <si>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</si>
  <si>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</si>
  <si>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</si>
  <si>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</si>
  <si>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</si>
  <si>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</si>
  <si>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</si>
  <si>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</si>
  <si>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</si>
  <si>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</si>
  <si>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</si>
  <si>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</si>
  <si>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</si>
  <si>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</si>
  <si>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</si>
  <si>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</si>
  <si>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</si>
  <si>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</si>
  <si>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</si>
  <si>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</si>
  <si>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</si>
  <si>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</si>
  <si>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</si>
  <si>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</si>
  <si>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</si>
  <si>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</si>
  <si>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</si>
  <si>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</si>
  <si>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</si>
  <si>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</si>
  <si>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</si>
  <si>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</si>
  <si>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</si>
  <si>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</si>
  <si>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</si>
  <si>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</si>
  <si>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</si>
  <si>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</si>
  <si>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</si>
  <si>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</si>
  <si>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</si>
  <si>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</si>
  <si>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</si>
  <si>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</si>
  <si>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</si>
  <si>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</si>
  <si>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</si>
  <si>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</si>
  <si>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</si>
  <si>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</si>
  <si>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</si>
  <si>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</si>
  <si>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</si>
  <si>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</si>
  <si>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</si>
  <si>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</si>
  <si>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</si>
  <si>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</si>
  <si>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</si>
  <si>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</si>
  <si>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</si>
  <si>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</si>
  <si>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</si>
  <si>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</si>
  <si>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</si>
  <si>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</si>
  <si>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</si>
  <si>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</si>
  <si>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</si>
  <si>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</si>
  <si>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</si>
  <si>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</si>
  <si>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</si>
  <si>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</si>
  <si>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</si>
  <si>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</si>
  <si>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</si>
  <si>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</si>
  <si>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</si>
  <si>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</si>
  <si>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</si>
  <si>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</si>
  <si>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</si>
  <si>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</si>
  <si>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</si>
  <si>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</si>
  <si>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</si>
  <si>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</si>
  <si>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</si>
  <si>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</si>
  <si>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</si>
  <si>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</si>
  <si>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</si>
  <si>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</si>
  <si>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</si>
  <si>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</si>
  <si>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</si>
  <si>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</si>
  <si>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</si>
  <si>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</si>
  <si>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</si>
  <si>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</si>
  <si>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</si>
  <si>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</si>
  <si>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</si>
  <si>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</si>
  <si>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</si>
  <si>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</si>
  <si>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</si>
  <si>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</si>
  <si>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</si>
  <si>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</si>
  <si>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</si>
  <si>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</si>
  <si>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</si>
  <si>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</si>
  <si>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</si>
  <si>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</si>
  <si>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</si>
  <si>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</si>
  <si>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</si>
  <si>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</si>
  <si>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</si>
  <si>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</si>
  <si>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</si>
  <si>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</si>
  <si>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</si>
  <si>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</si>
  <si>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</si>
  <si>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</si>
  <si>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</si>
  <si>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</si>
  <si>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</si>
  <si>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</si>
  <si>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</si>
  <si>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</si>
  <si>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</si>
  <si>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</si>
  <si>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</si>
  <si>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</si>
  <si>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</si>
  <si>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</si>
  <si>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</si>
  <si>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</si>
  <si>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</si>
  <si>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</si>
  <si>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</si>
  <si>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</si>
  <si>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</si>
  <si>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</si>
  <si>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</si>
  <si>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</si>
  <si>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</si>
  <si>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</si>
  <si>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</si>
  <si>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</si>
  <si>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</si>
  <si>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</si>
  <si>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</si>
  <si>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</si>
  <si>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</si>
  <si>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</si>
  <si>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</si>
  <si>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</si>
  <si>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</si>
  <si>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</si>
  <si>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</si>
  <si>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</si>
  <si>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</si>
  <si>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</si>
  <si>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</si>
  <si>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</si>
  <si>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</si>
  <si>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</si>
  <si>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</si>
  <si>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</si>
  <si>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</si>
  <si>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</si>
  <si>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</si>
  <si>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</si>
  <si>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</si>
  <si>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</si>
  <si>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</si>
  <si>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</si>
  <si>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</si>
  <si>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</si>
  <si>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</si>
  <si>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</si>
  <si>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</si>
  <si>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</si>
  <si>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</si>
  <si>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</si>
  <si>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</si>
  <si>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</si>
  <si>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</si>
  <si>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</si>
  <si>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</si>
  <si>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</si>
  <si>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</si>
  <si>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</si>
  <si>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</si>
  <si>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</si>
  <si>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</si>
  <si>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</si>
  <si>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</si>
  <si>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</si>
  <si>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</si>
  <si>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</si>
  <si>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</si>
  <si>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</si>
  <si>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</si>
  <si>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</si>
  <si>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</si>
  <si>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</si>
  <si>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</si>
  <si>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</si>
  <si>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</si>
  <si>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</si>
  <si>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</si>
  <si>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</si>
  <si>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</si>
  <si>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</si>
  <si>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</si>
  <si>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</si>
  <si>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</si>
  <si>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</si>
  <si>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</si>
  <si>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</si>
  <si>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</si>
  <si>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</si>
  <si>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</si>
  <si>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</si>
  <si>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</si>
  <si>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</si>
  <si>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</si>
  <si>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</si>
  <si>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</si>
  <si>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</si>
  <si>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</si>
  <si>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</si>
  <si>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</si>
  <si>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</si>
  <si>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</si>
  <si>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</si>
  <si>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</si>
  <si>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</si>
  <si>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</si>
  <si>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</si>
  <si>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</si>
  <si>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</si>
  <si>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</si>
  <si>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</si>
  <si>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</si>
  <si>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</si>
  <si>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</si>
  <si>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</si>
  <si>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</si>
  <si>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</si>
  <si>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</si>
  <si>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</si>
  <si>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</si>
  <si>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</si>
  <si>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</si>
  <si>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</si>
  <si>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</si>
  <si>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</si>
  <si>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</si>
  <si>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</si>
  <si>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</si>
  <si>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</si>
  <si>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</si>
  <si>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</si>
  <si>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</si>
  <si>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</si>
  <si>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</si>
  <si>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</si>
  <si>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</si>
  <si>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</si>
  <si>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</si>
  <si>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</si>
  <si>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</si>
  <si>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</si>
  <si>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</si>
  <si>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</si>
  <si>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</si>
  <si>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</si>
  <si>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</si>
  <si>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</si>
  <si>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</si>
  <si>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</si>
  <si>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</si>
  <si>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</si>
  <si>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</si>
  <si>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</si>
  <si>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</si>
  <si>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</si>
  <si>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</si>
  <si>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</si>
  <si>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</si>
  <si>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</si>
  <si>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</si>
  <si>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</si>
  <si>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</si>
  <si>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</si>
  <si>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</si>
  <si>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</si>
  <si>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</si>
  <si>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</si>
  <si>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</si>
  <si>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</si>
  <si>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</si>
  <si>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</si>
  <si>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</si>
  <si>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</si>
  <si>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</si>
  <si>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</si>
  <si>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</si>
  <si>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</si>
  <si>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</si>
  <si>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</si>
  <si>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</si>
  <si>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</si>
  <si>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</si>
  <si>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</si>
  <si>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</si>
  <si>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</si>
  <si>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</si>
  <si>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</si>
  <si>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</si>
  <si>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</si>
  <si>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</si>
  <si>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</si>
  <si>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</si>
  <si>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</si>
  <si>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</si>
  <si>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</si>
  <si>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</si>
  <si>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</si>
  <si>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</si>
  <si>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</si>
  <si>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</si>
  <si>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</si>
  <si>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</si>
  <si>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</si>
  <si>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</si>
  <si>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</si>
  <si>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</si>
  <si>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</si>
  <si>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</si>
  <si>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</si>
  <si>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</si>
  <si>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</si>
  <si>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</si>
  <si>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</si>
  <si>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</si>
  <si>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</si>
  <si>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</si>
  <si>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</si>
  <si>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</si>
  <si>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</si>
  <si>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</si>
  <si>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</si>
  <si>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</si>
  <si>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</si>
  <si>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</si>
  <si>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</si>
  <si>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</si>
  <si>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</si>
  <si>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</si>
  <si>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</si>
  <si>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</si>
  <si>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</si>
  <si>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</si>
  <si>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</si>
  <si>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</si>
  <si>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</si>
  <si>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</si>
  <si>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</si>
  <si>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</si>
  <si>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</si>
  <si>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</si>
  <si>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</si>
  <si>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</si>
  <si>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</si>
  <si>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</si>
  <si>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</si>
  <si>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</si>
  <si>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</si>
  <si>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</si>
  <si>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</si>
  <si>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</si>
  <si>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</si>
  <si>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</si>
  <si>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</si>
  <si>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</si>
  <si>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</si>
  <si>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</si>
  <si>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</si>
  <si>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</si>
  <si>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</si>
  <si>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</si>
  <si>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</si>
  <si>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</si>
  <si>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</si>
  <si>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</si>
  <si>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</si>
  <si>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</si>
  <si>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</si>
  <si>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</si>
  <si>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</si>
  <si>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</si>
  <si>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</si>
  <si>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</si>
  <si>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</si>
  <si>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</si>
  <si>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</si>
  <si>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</si>
  <si>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</si>
  <si>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</si>
  <si>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</si>
  <si>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</si>
  <si>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</si>
  <si>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</si>
  <si>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</si>
  <si>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</si>
  <si>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</si>
  <si>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</si>
  <si>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</si>
  <si>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</si>
  <si>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</si>
  <si>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</si>
  <si>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</si>
  <si>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</si>
  <si>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</si>
  <si>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</si>
  <si>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</si>
  <si>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</si>
  <si>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</si>
  <si>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</si>
  <si>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</si>
  <si>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</si>
  <si>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</si>
  <si>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</si>
  <si>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</si>
  <si>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</si>
  <si>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</si>
  <si>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</si>
  <si>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</si>
  <si>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</si>
  <si>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</si>
  <si>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</si>
  <si>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</si>
  <si>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</si>
  <si>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</si>
  <si>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</si>
  <si>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</si>
  <si>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</si>
  <si>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</si>
  <si>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</si>
  <si>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</si>
  <si>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</si>
  <si>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</si>
  <si>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</si>
  <si>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</si>
  <si>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</si>
  <si>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</si>
  <si>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</si>
  <si>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</si>
  <si>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</si>
  <si>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</si>
  <si>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</si>
  <si>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</si>
  <si>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</si>
  <si>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</si>
  <si>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</si>
  <si>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</si>
  <si>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</si>
  <si>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</si>
  <si>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</si>
  <si>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</si>
  <si>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</si>
  <si>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</si>
  <si>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</si>
  <si>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</si>
  <si>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</si>
  <si>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</si>
  <si>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</si>
  <si>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</si>
  <si>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</si>
  <si>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</si>
  <si>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</si>
  <si>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</si>
  <si>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</si>
  <si>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</si>
  <si>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</si>
  <si>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</si>
  <si>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</si>
  <si>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</si>
  <si>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</si>
  <si>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</si>
  <si>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</si>
  <si>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</si>
  <si>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</si>
  <si>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</si>
  <si>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</si>
  <si>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</si>
  <si>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</si>
  <si>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</si>
  <si>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</si>
  <si>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</si>
  <si>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</si>
  <si>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</si>
  <si>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</si>
  <si>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</si>
  <si>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</si>
  <si>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</si>
  <si>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</si>
  <si>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</si>
  <si>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</si>
  <si>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</si>
  <si>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</si>
  <si>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</si>
  <si>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</si>
  <si>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</si>
  <si>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</si>
  <si>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</si>
  <si>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</si>
  <si>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</si>
  <si>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</si>
  <si>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</si>
  <si>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</si>
  <si>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</si>
  <si>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</si>
  <si>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</si>
  <si>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</si>
  <si>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</si>
  <si>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</si>
  <si>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</si>
  <si>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</si>
  <si>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</si>
  <si>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</si>
  <si>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</si>
  <si>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</si>
  <si>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</si>
  <si>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</si>
  <si>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</si>
  <si>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</si>
  <si>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</si>
  <si>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</si>
  <si>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</si>
  <si>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</si>
  <si>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</si>
  <si>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</si>
  <si>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</si>
  <si>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</si>
  <si>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</si>
  <si>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</si>
  <si>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</si>
  <si>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</si>
  <si>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</si>
  <si>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</si>
  <si>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</si>
  <si>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</si>
  <si>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</si>
  <si>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</si>
  <si>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</si>
  <si>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</si>
  <si>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</si>
  <si>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</si>
  <si>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</si>
  <si>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</si>
  <si>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</si>
  <si>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</si>
  <si>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</si>
  <si>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</si>
  <si>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</si>
  <si>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</si>
  <si>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</si>
  <si>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</si>
  <si>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</si>
  <si>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</si>
  <si>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</si>
  <si>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</si>
  <si>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</si>
  <si>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</si>
  <si>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</si>
  <si>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</si>
  <si>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</si>
  <si>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</si>
  <si>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</si>
  <si>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</si>
  <si>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</si>
  <si>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</si>
  <si>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</si>
  <si>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</si>
  <si>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</si>
  <si>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</si>
  <si>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</si>
  <si>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</si>
  <si>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</si>
  <si>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</si>
  <si>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</si>
  <si>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</si>
  <si>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</si>
  <si>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</si>
  <si>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</si>
  <si>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</si>
  <si>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</si>
  <si>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</si>
  <si>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</si>
  <si>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</si>
  <si>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</si>
  <si>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</si>
  <si>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</si>
  <si>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</si>
  <si>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</si>
  <si>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</si>
  <si>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</si>
  <si>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</si>
  <si>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</si>
  <si>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</si>
  <si>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</si>
  <si>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</si>
  <si>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</si>
  <si>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</si>
  <si>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</si>
  <si>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</si>
  <si>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</si>
  <si>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</si>
  <si>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</si>
  <si>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</si>
  <si>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</si>
  <si>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</si>
  <si>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</si>
  <si>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</si>
  <si>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</si>
  <si>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</si>
  <si>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</si>
  <si>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</si>
  <si>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</si>
  <si>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</si>
  <si>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</si>
  <si>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</si>
  <si>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</si>
  <si>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</si>
  <si>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</si>
  <si>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</si>
  <si>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</si>
  <si>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</si>
  <si>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</si>
  <si>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</si>
  <si>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</si>
  <si>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</si>
  <si>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</si>
  <si>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</si>
  <si>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</si>
  <si>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</si>
  <si>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</si>
  <si>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</si>
  <si>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</si>
  <si>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</si>
  <si>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</si>
  <si>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</si>
  <si>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</si>
  <si>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</si>
  <si>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</si>
  <si>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</si>
  <si>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</si>
  <si>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</si>
  <si>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</si>
  <si>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</si>
  <si>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</si>
  <si>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</si>
  <si>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</si>
  <si>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</si>
  <si>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</si>
  <si>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</si>
  <si>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</si>
  <si>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</si>
  <si>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</si>
  <si>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</si>
  <si>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</si>
  <si>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</si>
  <si>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</si>
  <si>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</si>
  <si>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</si>
  <si>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</si>
  <si>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</si>
  <si>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</si>
  <si>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</si>
  <si>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</si>
  <si>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</si>
  <si>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</si>
  <si>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</si>
  <si>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</si>
  <si>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</si>
  <si>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</si>
  <si>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</si>
  <si>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</si>
  <si>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</si>
  <si>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</si>
  <si>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</si>
  <si>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</si>
  <si>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</si>
  <si>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</si>
  <si>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</si>
  <si>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</si>
  <si>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</si>
  <si>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</si>
  <si>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</si>
  <si>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</si>
  <si>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</si>
  <si>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</si>
  <si>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</si>
  <si>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</si>
  <si>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</si>
  <si>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</si>
  <si>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</si>
  <si>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</si>
  <si>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</si>
  <si>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</si>
  <si>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</si>
  <si>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</si>
  <si>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</si>
  <si>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</si>
  <si>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</si>
  <si>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</si>
  <si>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</si>
  <si>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</si>
  <si>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</si>
  <si>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</si>
  <si>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</si>
  <si>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</si>
  <si>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</si>
  <si>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</si>
  <si>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</si>
  <si>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</si>
  <si>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</si>
  <si>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</si>
  <si>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</si>
  <si>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</si>
  <si>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</si>
  <si>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</si>
  <si>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</si>
  <si>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</si>
  <si>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</si>
  <si>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</si>
  <si>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</si>
  <si>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</si>
  <si>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</si>
  <si>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</si>
  <si>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</si>
  <si>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</si>
  <si>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</si>
  <si>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</si>
  <si>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</si>
  <si>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</si>
  <si>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</si>
  <si>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</si>
  <si>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</si>
  <si>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</si>
  <si>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</si>
  <si>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</si>
  <si>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</si>
  <si>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</si>
  <si>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</si>
  <si>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</si>
  <si>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</si>
  <si>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</si>
  <si>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</si>
  <si>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</si>
  <si>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</si>
  <si>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</si>
  <si>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</si>
  <si>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</si>
  <si>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</si>
  <si>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</si>
  <si>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</si>
  <si>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</si>
  <si>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</si>
  <si>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</si>
  <si>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</si>
  <si>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</si>
  <si>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</si>
  <si>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</si>
  <si>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</si>
  <si>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</si>
  <si>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</si>
  <si>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</si>
  <si>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</si>
  <si>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</si>
  <si>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</si>
  <si>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</si>
  <si>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</si>
  <si>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</si>
  <si>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</si>
  <si>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</si>
  <si>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</si>
  <si>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</si>
  <si>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</si>
  <si>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</si>
  <si>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</si>
  <si>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</si>
  <si>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</si>
  <si>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</si>
  <si>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</si>
  <si>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</si>
  <si>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</si>
  <si>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</si>
  <si>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</si>
  <si>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</si>
  <si>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</si>
  <si>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</si>
  <si>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</si>
  <si>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</si>
  <si>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</si>
  <si>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</si>
  <si>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</si>
  <si>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</si>
  <si>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</si>
  <si>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</si>
  <si>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</si>
  <si>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</si>
  <si>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</si>
  <si>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</si>
  <si>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</si>
  <si>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</si>
  <si>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</si>
  <si>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</si>
  <si>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</si>
  <si>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</si>
  <si>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</si>
  <si>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</si>
  <si>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</si>
  <si>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</si>
  <si>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</si>
  <si>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</si>
  <si>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</si>
  <si>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</si>
  <si>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</si>
  <si>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</si>
  <si>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</si>
  <si>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</si>
  <si>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</si>
  <si>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</si>
  <si>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</si>
  <si>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</si>
  <si>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</si>
  <si>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</si>
  <si>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</si>
  <si>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</si>
  <si>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</si>
  <si>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</si>
  <si>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</si>
  <si>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</si>
  <si>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</si>
  <si>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</si>
  <si>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</si>
  <si>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</si>
  <si>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</si>
  <si>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</si>
  <si>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</si>
  <si>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</si>
  <si>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</si>
  <si>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</si>
  <si>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</si>
  <si>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</si>
  <si>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</si>
  <si>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</si>
  <si>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</si>
  <si>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</si>
  <si>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</si>
  <si>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</si>
  <si>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</si>
  <si>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</si>
  <si>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</si>
  <si>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</si>
  <si>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</si>
  <si>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</si>
  <si>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</si>
  <si>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</si>
  <si>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</si>
  <si>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</si>
  <si>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</si>
  <si>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</si>
  <si>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</si>
  <si>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</si>
  <si>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</si>
  <si>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</si>
  <si>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</si>
  <si>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</si>
  <si>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</si>
  <si>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</si>
  <si>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</si>
  <si>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</si>
  <si>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</si>
  <si>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</si>
  <si>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</si>
  <si>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</si>
  <si>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</si>
  <si>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</si>
  <si>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</si>
  <si>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</si>
  <si>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</si>
  <si>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</si>
  <si>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</si>
  <si>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</si>
  <si>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</si>
  <si>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</si>
  <si>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</si>
  <si>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</si>
  <si>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</si>
  <si>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</si>
  <si>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</si>
  <si>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</si>
  <si>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</si>
  <si>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</si>
  <si>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</si>
  <si>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</si>
  <si>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</si>
  <si>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</si>
  <si>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</si>
  <si>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</si>
  <si>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</si>
  <si>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</si>
  <si>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</si>
  <si>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</si>
  <si>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</si>
  <si>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</si>
  <si>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</si>
  <si>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</si>
  <si>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</si>
  <si>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</si>
  <si>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</si>
  <si>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</si>
  <si>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</si>
  <si>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</si>
  <si>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</si>
  <si>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</si>
  <si>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</si>
  <si>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</si>
  <si>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</si>
  <si>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</si>
  <si>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</si>
  <si>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</si>
  <si>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</si>
  <si>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</si>
  <si>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</si>
  <si>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</si>
  <si>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</si>
  <si>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</si>
  <si>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</si>
  <si>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</si>
  <si>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</si>
  <si>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</si>
  <si>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</si>
  <si>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</si>
  <si>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</si>
  <si>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</si>
  <si>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</si>
  <si>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</si>
  <si>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</si>
  <si>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</si>
  <si>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</si>
  <si>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</si>
  <si>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</si>
  <si>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</si>
  <si>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</si>
  <si>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</si>
  <si>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</si>
  <si>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</si>
  <si>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</si>
  <si>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</si>
  <si>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</si>
  <si>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</si>
  <si>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</si>
  <si>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</si>
  <si>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</si>
  <si>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</si>
  <si>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</si>
  <si>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</si>
  <si>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</si>
  <si>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</si>
  <si>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</si>
  <si>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</si>
  <si>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</si>
  <si>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</si>
  <si>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</si>
  <si>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</si>
  <si>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</si>
  <si>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</si>
  <si>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</si>
  <si>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</si>
  <si>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</si>
  <si>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</si>
  <si>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</si>
  <si>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</si>
  <si>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</si>
  <si>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</si>
  <si>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</si>
  <si>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</si>
  <si>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</si>
  <si>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</si>
  <si>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</si>
  <si>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</si>
  <si>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</si>
  <si>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</si>
  <si>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</si>
  <si>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</si>
  <si>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</si>
  <si>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</si>
  <si>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</si>
  <si>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</si>
  <si>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</si>
  <si>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</si>
  <si>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</si>
  <si>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</si>
  <si>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</si>
  <si>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</si>
  <si>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</si>
  <si>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</si>
  <si>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</si>
  <si>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</si>
  <si>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</si>
  <si>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</si>
  <si>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</si>
  <si>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</si>
  <si>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</si>
  <si>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</si>
  <si>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</si>
  <si>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</si>
  <si>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</si>
  <si>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</si>
  <si>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</si>
  <si>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</si>
  <si>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</si>
  <si>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</si>
  <si>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</si>
  <si>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</si>
  <si>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</si>
  <si>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</si>
  <si>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</si>
  <si>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</si>
  <si>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</si>
  <si>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</si>
  <si>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</si>
  <si>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</si>
  <si>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</si>
  <si>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</si>
  <si>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</si>
  <si>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</si>
  <si>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</si>
  <si>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</si>
  <si>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</si>
  <si>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</si>
  <si>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</si>
  <si>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</si>
  <si>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</si>
  <si>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</si>
  <si>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</si>
  <si>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</si>
  <si>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</si>
  <si>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</si>
  <si>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</si>
  <si>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</si>
  <si>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</si>
  <si>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</si>
  <si>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</si>
  <si>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</si>
  <si>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</si>
  <si>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</si>
  <si>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</si>
  <si>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</si>
  <si>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</si>
  <si>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</si>
  <si>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</si>
  <si>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</si>
  <si>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</si>
  <si>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</si>
  <si>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</si>
  <si>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</si>
  <si>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</si>
  <si>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</si>
  <si>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</si>
  <si>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</si>
  <si>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</si>
  <si>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</si>
  <si>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</si>
  <si>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</si>
  <si>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</si>
  <si>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</si>
  <si>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</si>
  <si>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</si>
  <si>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</si>
  <si>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</si>
  <si>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</si>
  <si>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</si>
  <si>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</si>
  <si>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</si>
  <si>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</si>
  <si>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</si>
  <si>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</si>
  <si>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</si>
  <si>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</si>
  <si>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</si>
  <si>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</si>
  <si>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</si>
  <si>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</si>
  <si>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</si>
  <si>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</si>
  <si>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</si>
  <si>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</si>
  <si>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</si>
  <si>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</si>
  <si>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</si>
  <si>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</si>
  <si>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</si>
  <si>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</si>
  <si>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</si>
  <si>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</si>
  <si>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</si>
  <si>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</si>
  <si>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</si>
  <si>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</si>
  <si>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</si>
  <si>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</si>
  <si>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</si>
  <si>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</si>
  <si>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</si>
  <si>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</si>
  <si>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</si>
  <si>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</si>
  <si>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</si>
  <si>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</si>
  <si>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</si>
  <si>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</si>
  <si>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</si>
  <si>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</si>
  <si>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</si>
  <si>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</si>
  <si>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</si>
  <si>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</si>
  <si>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</si>
  <si>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</si>
  <si>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</si>
  <si>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</si>
  <si>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</si>
  <si>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</si>
  <si>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</si>
  <si>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</si>
  <si>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</si>
  <si>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</si>
  <si>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</si>
  <si>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</si>
  <si>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</si>
  <si>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</si>
  <si>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</si>
  <si>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</si>
  <si>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</si>
  <si>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</si>
  <si>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</si>
  <si>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</si>
  <si>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</si>
  <si>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</si>
  <si>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</si>
  <si>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</si>
  <si>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</si>
  <si>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</si>
  <si>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</si>
  <si>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</si>
  <si>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</si>
  <si>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</si>
  <si>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</si>
  <si>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</si>
  <si>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</si>
  <si>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</si>
  <si>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</si>
  <si>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</si>
  <si>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</si>
  <si>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</si>
  <si>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</si>
  <si>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</si>
  <si>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</si>
  <si>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</si>
  <si>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</si>
  <si>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</si>
  <si>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</si>
  <si>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</si>
  <si>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</si>
  <si>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</si>
  <si>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</si>
  <si>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</si>
  <si>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</si>
  <si>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</si>
  <si>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</si>
  <si>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</si>
  <si>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</si>
  <si>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</si>
  <si>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</si>
  <si>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</si>
  <si>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</si>
  <si>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</si>
  <si>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</si>
  <si>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</si>
  <si>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</si>
  <si>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</si>
  <si>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</si>
  <si>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</si>
  <si>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</si>
  <si>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</si>
  <si>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</si>
  <si>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</si>
  <si>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</si>
  <si>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</si>
  <si>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</si>
  <si>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</si>
  <si>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</si>
  <si>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</si>
  <si>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</si>
  <si>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</si>
  <si>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</si>
  <si>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</si>
  <si>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</si>
  <si>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</si>
  <si>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</si>
  <si>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</si>
  <si>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</si>
  <si>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</si>
  <si>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</si>
  <si>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</si>
  <si>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</si>
  <si>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</si>
  <si>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</si>
  <si>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</si>
  <si>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</si>
  <si>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</si>
  <si>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</si>
  <si>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</si>
  <si>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</si>
  <si>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</si>
  <si>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</si>
  <si>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</si>
  <si>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</si>
  <si>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</si>
  <si>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</si>
  <si>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</si>
  <si>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</si>
  <si>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</si>
  <si>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</si>
  <si>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</si>
  <si>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</si>
  <si>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</si>
  <si>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</si>
  <si>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</si>
  <si>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</si>
  <si>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</si>
  <si>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</si>
  <si>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</si>
  <si>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</si>
  <si>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</si>
  <si>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</si>
  <si>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</si>
  <si>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</si>
  <si>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</si>
  <si>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</si>
  <si>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</si>
  <si>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</si>
  <si>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</si>
  <si>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</si>
  <si>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</si>
  <si>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</si>
  <si>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</si>
  <si>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</si>
  <si>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</si>
  <si>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</si>
  <si>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</si>
  <si>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</si>
  <si>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</si>
  <si>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</si>
  <si>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</si>
  <si>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</si>
  <si>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</si>
  <si>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</si>
  <si>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</si>
  <si>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</si>
  <si>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</si>
  <si>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</si>
  <si>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</si>
  <si>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</si>
  <si>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</si>
  <si>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</si>
  <si>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</si>
  <si>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</si>
  <si>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</si>
  <si>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</si>
  <si>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</si>
  <si>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</si>
  <si>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</si>
  <si>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</si>
  <si>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</si>
  <si>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</si>
  <si>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</si>
  <si>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</si>
  <si>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</si>
  <si>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</si>
  <si>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</si>
  <si>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</si>
  <si>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</si>
  <si>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</si>
  <si>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</si>
  <si>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</si>
  <si>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</si>
  <si>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</si>
  <si>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</si>
  <si>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</si>
  <si>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</si>
  <si>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</si>
  <si>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</si>
  <si>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</si>
  <si>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</si>
  <si>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</si>
  <si>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</si>
  <si>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</si>
  <si>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</si>
  <si>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</si>
  <si>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</si>
  <si>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</si>
  <si>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</si>
  <si>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</si>
  <si>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</si>
  <si>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</si>
  <si>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</si>
  <si>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</si>
  <si>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</si>
  <si>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</si>
  <si>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</si>
  <si>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</si>
  <si>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</si>
  <si>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</si>
  <si>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</si>
  <si>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</si>
  <si>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</si>
  <si>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</si>
  <si>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</si>
  <si>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</si>
  <si>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</si>
  <si>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</si>
  <si>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</si>
  <si>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</si>
  <si>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</si>
  <si>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</si>
  <si>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</si>
  <si>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</si>
  <si>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</si>
  <si>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</si>
  <si>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</si>
  <si>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</si>
  <si>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</si>
  <si>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</si>
  <si>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</si>
  <si>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</si>
  <si>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</si>
  <si>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</si>
  <si>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</si>
  <si>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</si>
  <si>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</si>
  <si>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</si>
  <si>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</si>
  <si>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</si>
  <si>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</si>
  <si>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</si>
  <si>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</si>
  <si>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</si>
  <si>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</si>
  <si>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</si>
  <si>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</si>
  <si>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</si>
  <si>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</si>
  <si>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</si>
  <si>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</si>
  <si>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</si>
  <si>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</si>
  <si>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</si>
  <si>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</si>
  <si>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</si>
  <si>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</si>
  <si>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</si>
  <si>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</si>
  <si>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</si>
  <si>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</si>
  <si>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</si>
  <si>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</si>
  <si>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</si>
  <si>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</si>
  <si>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</si>
  <si>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</si>
  <si>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</si>
  <si>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</si>
  <si>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</si>
  <si>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</si>
  <si>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</si>
  <si>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</si>
  <si>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</si>
  <si>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</si>
  <si>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</si>
  <si>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</si>
  <si>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</si>
  <si>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</si>
  <si>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</si>
  <si>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</si>
  <si>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</si>
  <si>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</si>
  <si>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</si>
  <si>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</si>
  <si>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</si>
  <si>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</si>
  <si>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</si>
  <si>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</si>
  <si>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</si>
  <si>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</si>
  <si>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</si>
  <si>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</si>
  <si>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</si>
  <si>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</si>
  <si>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</si>
  <si>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</si>
  <si>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</si>
  <si>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</si>
  <si>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</si>
  <si>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</si>
  <si>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</si>
  <si>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</si>
  <si>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</si>
  <si>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</si>
  <si>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</si>
  <si>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</si>
  <si>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</si>
  <si>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</si>
  <si>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</si>
  <si>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</si>
  <si>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</si>
  <si>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</si>
  <si>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</si>
  <si>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</si>
  <si>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</si>
  <si>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</si>
  <si>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</si>
  <si>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</si>
  <si>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</si>
  <si>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</si>
  <si>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</si>
  <si>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</si>
  <si>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</si>
  <si>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</si>
  <si>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</si>
  <si>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</si>
  <si>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</si>
  <si>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</si>
  <si>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</si>
  <si>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</si>
  <si>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</si>
  <si>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</si>
  <si>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</si>
  <si>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</si>
  <si>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</si>
  <si>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</si>
  <si>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</si>
  <si>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</si>
  <si>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</si>
  <si>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</si>
  <si>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</si>
  <si>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</si>
  <si>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</si>
  <si>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</si>
  <si>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</si>
  <si>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</si>
  <si>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</si>
  <si>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</si>
  <si>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</si>
  <si>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</si>
  <si>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</si>
  <si>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</si>
  <si>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</si>
  <si>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</si>
  <si>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</si>
  <si>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</si>
  <si>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</si>
  <si>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</si>
  <si>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</si>
  <si>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</si>
  <si>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</si>
  <si>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</si>
  <si>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</si>
  <si>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</si>
  <si>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</si>
  <si>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</si>
  <si>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</si>
  <si>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</si>
  <si>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</si>
  <si>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</si>
  <si>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</si>
  <si>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</si>
  <si>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</si>
  <si>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</si>
  <si>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</si>
  <si>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</si>
  <si>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</si>
  <si>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</si>
  <si>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</si>
  <si>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</si>
  <si>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</si>
  <si>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</si>
  <si>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</si>
  <si>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</si>
  <si>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</si>
  <si>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</si>
  <si>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</si>
  <si>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</si>
  <si>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</si>
  <si>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</si>
  <si>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</si>
  <si>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</si>
  <si>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</si>
  <si>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</si>
  <si>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</si>
  <si>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</si>
  <si>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</si>
  <si>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</si>
  <si>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</si>
  <si>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</si>
  <si>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</si>
  <si>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</si>
  <si>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</si>
  <si>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</si>
  <si>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</si>
  <si>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</si>
  <si>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</si>
  <si>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</si>
  <si>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</si>
  <si>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</si>
  <si>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</si>
  <si>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</si>
  <si>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</si>
  <si>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</si>
  <si>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</si>
  <si>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</si>
  <si>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</si>
  <si>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</si>
  <si>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</si>
  <si>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</si>
  <si>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</si>
  <si>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</si>
  <si>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</si>
  <si>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</si>
  <si>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</si>
  <si>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</si>
  <si>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</si>
  <si>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</si>
  <si>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</si>
  <si>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</si>
  <si>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</si>
  <si>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</si>
  <si>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</si>
  <si>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</si>
  <si>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</si>
  <si>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</si>
  <si>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</si>
  <si>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</si>
  <si>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</si>
  <si>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</si>
  <si>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</si>
  <si>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</si>
  <si>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</si>
  <si>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</si>
  <si>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</si>
  <si>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</si>
  <si>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</si>
  <si>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</si>
  <si>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</si>
  <si>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</si>
  <si>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</si>
  <si>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</si>
  <si>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</si>
  <si>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</si>
  <si>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</si>
  <si>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</si>
  <si>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</si>
  <si>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</si>
  <si>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</si>
  <si>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</si>
  <si>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</si>
  <si>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</si>
  <si>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</si>
  <si>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</si>
  <si>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</si>
  <si>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</si>
  <si>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</si>
  <si>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</si>
  <si>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</si>
  <si>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</si>
  <si>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</si>
  <si>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</si>
  <si>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</si>
  <si>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</si>
  <si>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</si>
  <si>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</si>
  <si>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</si>
  <si>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</si>
  <si>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</si>
  <si>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</si>
  <si>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</si>
  <si>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</si>
  <si>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</si>
  <si>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</si>
  <si>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</si>
  <si>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</si>
  <si>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</si>
  <si>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</si>
  <si>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</si>
  <si>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</si>
  <si>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</si>
  <si>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</si>
  <si>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</si>
  <si>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</si>
  <si>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</si>
  <si>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</si>
  <si>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</si>
  <si>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</si>
  <si>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</si>
  <si>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</si>
  <si>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</si>
  <si>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</si>
  <si>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</si>
  <si>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</si>
  <si>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</si>
  <si>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</si>
  <si>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</si>
  <si>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</si>
  <si>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</si>
  <si>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</si>
  <si>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</si>
  <si>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</si>
  <si>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</si>
  <si>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</si>
  <si>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</si>
  <si>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</si>
  <si>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</si>
  <si>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</si>
  <si>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</si>
  <si>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</si>
  <si>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</si>
  <si>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</si>
  <si>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</si>
  <si>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</si>
  <si>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</si>
  <si>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</si>
  <si>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</si>
  <si>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</si>
  <si>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</si>
  <si>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</si>
  <si>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</si>
  <si>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</si>
  <si>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</si>
  <si>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</si>
  <si>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</si>
  <si>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</si>
  <si>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</si>
  <si>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</si>
  <si>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</si>
  <si>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</si>
  <si>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</si>
  <si>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</si>
  <si>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</si>
  <si>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</si>
  <si>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</si>
  <si>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</si>
  <si>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</si>
  <si>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</si>
  <si>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</si>
  <si>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</si>
  <si>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</si>
  <si>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</si>
  <si>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</si>
  <si>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</si>
  <si>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</si>
  <si>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</si>
  <si>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</si>
  <si>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</si>
  <si>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</si>
  <si>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</si>
  <si>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</si>
  <si>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</si>
  <si>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</si>
  <si>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</si>
  <si>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</si>
  <si>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</si>
  <si>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</si>
  <si>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</si>
  <si>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</si>
  <si>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</si>
  <si>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</si>
  <si>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</si>
  <si>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</si>
  <si>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</si>
  <si>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</si>
  <si>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</si>
  <si>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</si>
  <si>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</si>
  <si>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</si>
  <si>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</si>
  <si>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</si>
  <si>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</si>
  <si>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</si>
  <si>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</si>
  <si>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</si>
  <si>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</si>
  <si>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</si>
  <si>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</si>
  <si>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</si>
  <si>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</si>
  <si>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</si>
  <si>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</si>
  <si>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</si>
  <si>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</si>
  <si>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</si>
  <si>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</si>
  <si>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</si>
  <si>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</si>
  <si>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</si>
  <si>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</si>
  <si>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</si>
  <si>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</si>
  <si>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</si>
  <si>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</si>
  <si>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</si>
  <si>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</si>
  <si>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</si>
  <si>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</si>
  <si>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</si>
  <si>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</si>
  <si>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</si>
  <si>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</si>
  <si>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</si>
  <si>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</si>
  <si>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</si>
  <si>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</si>
  <si>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</si>
  <si>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</si>
  <si>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</si>
  <si>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</si>
  <si>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</si>
  <si>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</si>
  <si>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</si>
  <si>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</si>
  <si>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</si>
  <si>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</si>
  <si>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</si>
  <si>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</si>
  <si>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</si>
  <si>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</si>
  <si>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</si>
  <si>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</si>
  <si>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</si>
  <si>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</si>
  <si>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</si>
  <si>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</si>
  <si>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</si>
  <si>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</si>
  <si>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</si>
  <si>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</si>
  <si>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</si>
  <si>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</si>
  <si>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</si>
  <si>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</si>
  <si>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</si>
  <si>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</si>
  <si>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</si>
  <si>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</si>
  <si>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</si>
  <si>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</si>
  <si>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</si>
  <si>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</si>
  <si>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</si>
  <si>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</si>
  <si>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</si>
  <si>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</si>
  <si>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</si>
  <si>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</si>
  <si>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</si>
  <si>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</si>
  <si>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</si>
  <si>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</si>
  <si>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</si>
  <si>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</si>
  <si>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</si>
  <si>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</si>
  <si>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</si>
  <si>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</si>
  <si>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</si>
  <si>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</si>
  <si>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</si>
  <si>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</si>
  <si>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</si>
  <si>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</si>
  <si>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</si>
  <si>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</si>
  <si>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</si>
  <si>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</si>
  <si>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</si>
  <si>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</si>
  <si>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</si>
  <si>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</si>
  <si>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</si>
  <si>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</si>
  <si>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</si>
  <si>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</si>
  <si>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</si>
  <si>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</si>
  <si>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</si>
  <si>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</si>
  <si>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</si>
  <si>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</si>
  <si>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</si>
  <si>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</si>
  <si>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</si>
  <si>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</si>
  <si>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</si>
  <si>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</si>
  <si>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</si>
  <si>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</si>
  <si>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</si>
  <si>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</si>
  <si>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</si>
  <si>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</si>
  <si>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</si>
  <si>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</si>
  <si>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</si>
  <si>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</si>
  <si>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</si>
  <si>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</si>
  <si>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</si>
  <si>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</si>
  <si>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</si>
  <si>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</si>
  <si>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</si>
  <si>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</si>
  <si>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</si>
  <si>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</si>
  <si>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</si>
  <si>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</si>
  <si>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</si>
  <si>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</si>
  <si>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</si>
  <si>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</si>
  <si>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</si>
  <si>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</si>
  <si>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</si>
  <si>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</si>
  <si>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</si>
  <si>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</si>
  <si>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</si>
  <si>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</si>
  <si>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</si>
  <si>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</si>
  <si>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</si>
  <si>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</si>
  <si>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</si>
  <si>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</si>
  <si>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</si>
  <si>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</si>
  <si>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</si>
  <si>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</si>
  <si>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</si>
  <si>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</si>
  <si>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</si>
  <si>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</si>
  <si>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</si>
  <si>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</si>
  <si>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</si>
  <si>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</si>
  <si>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</si>
  <si>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</si>
  <si>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</si>
  <si>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</si>
  <si>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</si>
  <si>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</si>
  <si>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</si>
  <si>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</si>
  <si>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</si>
  <si>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</si>
  <si>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</si>
  <si>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</si>
  <si>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</si>
  <si>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</si>
  <si>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</si>
  <si>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</si>
  <si>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</si>
  <si>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</si>
  <si>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</si>
  <si>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</si>
  <si>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</si>
  <si>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</si>
  <si>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</si>
  <si>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</si>
  <si>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</si>
  <si>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</si>
  <si>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</si>
  <si>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</si>
  <si>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</si>
  <si>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</si>
  <si>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</si>
  <si>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</si>
  <si>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</si>
  <si>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</si>
  <si>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</si>
  <si>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</si>
  <si>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</si>
  <si>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</si>
  <si>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</si>
  <si>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</si>
  <si>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</si>
  <si>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</si>
  <si>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</si>
  <si>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</si>
  <si>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</si>
  <si>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</si>
  <si>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</si>
  <si>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</si>
  <si>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</si>
  <si>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</si>
  <si>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</si>
  <si>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</si>
  <si>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</si>
  <si>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</si>
  <si>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</si>
  <si>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</si>
  <si>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</si>
  <si>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</si>
  <si>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</si>
  <si>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</si>
  <si>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</si>
  <si>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</si>
  <si>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</si>
  <si>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</si>
  <si>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</si>
  <si>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</si>
  <si>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</si>
  <si>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</si>
  <si>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</si>
  <si>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</si>
  <si>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</si>
  <si>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</si>
  <si>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</si>
  <si>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</si>
  <si>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</si>
  <si>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</si>
  <si>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</si>
  <si>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</si>
  <si>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</si>
  <si>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</si>
  <si>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</si>
  <si>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</si>
  <si>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</si>
  <si>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</si>
  <si>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</si>
  <si>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</si>
  <si>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</si>
  <si>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</si>
  <si>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</si>
  <si>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</si>
  <si>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</si>
  <si>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</si>
  <si>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</si>
  <si>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</si>
  <si>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</si>
  <si>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</si>
  <si>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</si>
  <si>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</si>
  <si>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</si>
  <si>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</si>
  <si>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</si>
  <si>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</si>
  <si>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</si>
  <si>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</si>
  <si>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</si>
  <si>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</si>
  <si>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</si>
  <si>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</si>
  <si>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</si>
  <si>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</si>
  <si>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</si>
  <si>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</si>
  <si>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</si>
  <si>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</si>
  <si>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</si>
  <si>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</si>
  <si>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</si>
  <si>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</si>
  <si>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</si>
  <si>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</si>
  <si>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</si>
  <si>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</si>
  <si>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</si>
  <si>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</si>
  <si>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</si>
  <si>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</si>
  <si>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</si>
  <si>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</si>
  <si>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</si>
  <si>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</si>
  <si>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</si>
  <si>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</si>
  <si>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</si>
  <si>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</si>
  <si>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</si>
  <si>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</si>
  <si>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</si>
  <si>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</si>
  <si>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</si>
  <si>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</si>
  <si>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</si>
  <si>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</si>
  <si>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</si>
  <si>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</si>
  <si>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</si>
  <si>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</si>
  <si>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</si>
  <si>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</si>
  <si>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</si>
  <si>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</si>
  <si>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</si>
  <si>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</si>
  <si>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</si>
  <si>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</si>
  <si>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</si>
  <si>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</si>
  <si>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</si>
  <si>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</si>
  <si>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</si>
  <si>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</si>
  <si>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</si>
  <si>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</si>
  <si>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</si>
  <si>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</si>
  <si>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</si>
  <si>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</si>
  <si>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</si>
  <si>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</si>
  <si>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</si>
  <si>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</si>
  <si>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</si>
  <si>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</si>
  <si>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</si>
  <si>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</si>
  <si>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</si>
  <si>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</si>
  <si>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</si>
  <si>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</si>
  <si>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</si>
  <si>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</si>
  <si>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</si>
  <si>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</si>
  <si>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</si>
  <si>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</si>
  <si>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</si>
  <si>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</si>
  <si>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</si>
  <si>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</si>
  <si>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</si>
  <si>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</si>
  <si>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</si>
  <si>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</si>
  <si>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</si>
  <si>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</si>
  <si>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</si>
  <si>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</si>
  <si>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</si>
  <si>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</si>
  <si>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</si>
  <si>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</si>
  <si>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</si>
  <si>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</si>
  <si>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</si>
  <si>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</si>
  <si>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</si>
  <si>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</si>
  <si>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</si>
  <si>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</si>
  <si>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</si>
  <si>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</si>
  <si>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</si>
  <si>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</si>
  <si>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</si>
  <si>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</si>
  <si>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</si>
  <si>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</si>
  <si>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</si>
  <si>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</si>
  <si>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</si>
  <si>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</si>
  <si>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</si>
  <si>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</si>
  <si>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</si>
  <si>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</si>
  <si>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</si>
  <si>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</si>
  <si>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</si>
  <si>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</si>
  <si>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</si>
  <si>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</si>
  <si>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</si>
  <si>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</si>
  <si>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</si>
  <si>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</si>
  <si>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</si>
  <si>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</si>
  <si>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</si>
  <si>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</si>
  <si>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</si>
  <si>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</si>
  <si>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</si>
  <si>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</si>
  <si>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</si>
  <si>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</si>
  <si>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</si>
  <si>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</si>
  <si>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</si>
  <si>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</si>
  <si>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</si>
  <si>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</si>
  <si>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</si>
  <si>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</si>
  <si>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</si>
  <si>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</si>
  <si>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</si>
  <si>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</si>
  <si>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</si>
  <si>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</si>
  <si>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</si>
  <si>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</si>
  <si>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</si>
  <si>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</si>
  <si>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</si>
  <si>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</si>
  <si>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</si>
  <si>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</si>
  <si>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</si>
  <si>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</si>
  <si>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</si>
  <si>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</si>
  <si>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</si>
  <si>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</si>
  <si>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</si>
  <si>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</si>
  <si>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</si>
  <si>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</si>
  <si>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</si>
  <si>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</si>
  <si>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</si>
  <si>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</si>
  <si>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</si>
  <si>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</si>
  <si>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</si>
  <si>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</si>
  <si>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</si>
  <si>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</si>
  <si>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</si>
  <si>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</si>
  <si>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</si>
  <si>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</si>
  <si>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</si>
  <si>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</si>
  <si>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</si>
  <si>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</si>
  <si>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</si>
  <si>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</si>
  <si>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</si>
  <si>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</si>
  <si>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</si>
  <si>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</si>
  <si>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</si>
  <si>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</si>
  <si>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</si>
  <si>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</si>
  <si>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</si>
  <si>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</si>
  <si>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</si>
  <si>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</si>
  <si>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</si>
  <si>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</si>
  <si>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</si>
  <si>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</si>
  <si>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</si>
  <si>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</si>
  <si>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</si>
  <si>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</si>
  <si>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</si>
  <si>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</si>
  <si>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</si>
  <si>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</si>
  <si>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</si>
  <si>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</si>
  <si>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</si>
  <si>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</si>
  <si>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</si>
  <si>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</si>
  <si>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</si>
  <si>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</si>
  <si>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</si>
  <si>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</si>
  <si>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</si>
  <si>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</si>
  <si>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</si>
  <si>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</si>
  <si>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</si>
  <si>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</si>
  <si>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</si>
  <si>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</si>
  <si>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</si>
  <si>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</si>
  <si>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</si>
  <si>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</si>
  <si>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</si>
  <si>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</si>
  <si>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</si>
  <si>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</si>
  <si>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</si>
  <si>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</si>
  <si>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</si>
  <si>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</si>
  <si>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</si>
  <si>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</si>
  <si>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</si>
  <si>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</si>
  <si>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</si>
  <si>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</si>
  <si>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</si>
  <si>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</si>
  <si>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</si>
  <si>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</si>
  <si>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</si>
  <si>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</si>
  <si>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</si>
  <si>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</si>
  <si>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</si>
  <si>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</si>
  <si>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</si>
  <si>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</si>
  <si>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</si>
  <si>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</si>
  <si>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</si>
  <si>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</si>
  <si>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</si>
  <si>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</si>
  <si>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</si>
  <si>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</si>
  <si>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</si>
  <si>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</si>
  <si>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</si>
  <si>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</si>
  <si>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</si>
  <si>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</si>
  <si>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</si>
  <si>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</si>
  <si>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</si>
  <si>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</si>
  <si>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</si>
  <si>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</si>
  <si>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</si>
  <si>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</si>
  <si>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</si>
  <si>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</si>
  <si>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</si>
  <si>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</si>
  <si>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</si>
  <si>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</si>
  <si>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</si>
  <si>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</si>
  <si>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</si>
  <si>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</si>
  <si>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</si>
  <si>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</si>
  <si>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</si>
  <si>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</si>
  <si>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</si>
  <si>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</si>
  <si>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</si>
  <si>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</si>
  <si>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</si>
  <si>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</si>
  <si>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</si>
  <si>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</si>
  <si>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</si>
  <si>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</si>
  <si>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</si>
  <si>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</si>
  <si>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</si>
  <si>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</si>
  <si>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</si>
  <si>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</si>
  <si>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</si>
  <si>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</si>
  <si>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</si>
  <si>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</si>
  <si>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</si>
  <si>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</si>
  <si>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</si>
  <si>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</si>
  <si>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</si>
  <si>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</si>
  <si>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</si>
  <si>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</si>
  <si>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</si>
  <si>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</si>
  <si>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</si>
  <si>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</si>
  <si>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</si>
  <si>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</si>
  <si>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</si>
  <si>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</si>
  <si>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</si>
  <si>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</si>
  <si>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</si>
  <si>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</si>
  <si>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</si>
  <si>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</si>
  <si>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</si>
  <si>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</si>
  <si>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</si>
  <si>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</si>
  <si>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</si>
  <si>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</si>
  <si>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</si>
  <si>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</si>
  <si>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</si>
  <si>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</si>
  <si>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</si>
  <si>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</si>
  <si>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</si>
  <si>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</si>
  <si>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</si>
  <si>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</si>
  <si>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</si>
  <si>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</si>
  <si>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</si>
  <si>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</si>
  <si>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</si>
  <si>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</si>
  <si>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</si>
  <si>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</si>
  <si>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</si>
  <si>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</si>
  <si>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</si>
  <si>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</si>
  <si>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</si>
  <si>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</si>
  <si>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</si>
  <si>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</si>
  <si>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</si>
  <si>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</si>
  <si>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</si>
  <si>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</si>
  <si>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</si>
  <si>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</si>
  <si>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</si>
  <si>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</si>
  <si>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</si>
  <si>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</si>
  <si>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</si>
  <si>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</si>
  <si>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</si>
  <si>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</si>
  <si>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</si>
  <si>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</si>
  <si>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</si>
  <si>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</si>
  <si>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</si>
  <si>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</si>
  <si>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</si>
  <si>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</si>
  <si>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</si>
  <si>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</si>
  <si>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</si>
  <si>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</si>
  <si>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</si>
  <si>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</si>
  <si>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</si>
  <si>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</si>
  <si>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</si>
  <si>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</si>
  <si>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</si>
  <si>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</si>
  <si>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</si>
  <si>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</si>
  <si>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</si>
  <si>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</si>
  <si>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</si>
  <si>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</si>
  <si>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</si>
  <si>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</si>
  <si>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</si>
  <si>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</si>
  <si>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</si>
  <si>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</si>
  <si>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</si>
  <si>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</si>
  <si>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</si>
  <si>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</si>
  <si>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</si>
  <si>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</si>
  <si>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</si>
  <si>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</si>
  <si>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</si>
  <si>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</si>
  <si>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</si>
  <si>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</si>
  <si>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</si>
  <si>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</si>
  <si>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</si>
  <si>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</si>
  <si>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</si>
  <si>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</si>
  <si>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</si>
  <si>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</si>
  <si>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</si>
  <si>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</si>
  <si>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</si>
  <si>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</si>
  <si>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</si>
  <si>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</si>
  <si>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</si>
  <si>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</si>
  <si>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</si>
  <si>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</si>
  <si>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</si>
  <si>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</si>
  <si>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</si>
  <si>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</si>
  <si>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</si>
  <si>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</si>
  <si>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</si>
  <si>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</si>
  <si>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</si>
  <si>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</si>
  <si>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</si>
  <si>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</si>
  <si>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</si>
  <si>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</si>
  <si>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</si>
  <si>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</si>
  <si>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</si>
  <si>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</si>
  <si>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</si>
  <si>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</si>
  <si>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</si>
  <si>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</si>
  <si>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</si>
  <si>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</si>
  <si>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</si>
  <si>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</si>
  <si>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</si>
  <si>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</si>
  <si>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</si>
  <si>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</si>
  <si>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</si>
  <si>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</si>
  <si>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</si>
  <si>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</si>
  <si>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</si>
  <si>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</si>
  <si>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</si>
  <si>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</si>
  <si>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</si>
  <si>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</si>
  <si>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</si>
  <si>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</si>
  <si>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</si>
  <si>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</si>
  <si>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</si>
  <si>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</si>
  <si>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</si>
  <si>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</si>
  <si>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</si>
  <si>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</si>
  <si>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</si>
  <si>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</si>
  <si>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</si>
  <si>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</si>
  <si>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</si>
  <si>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</si>
  <si>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</si>
  <si>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</si>
  <si>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</si>
  <si>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</si>
  <si>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</si>
  <si>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</si>
  <si>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</si>
  <si>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</si>
  <si>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</si>
  <si>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</si>
  <si>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</si>
  <si>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</si>
  <si>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</si>
  <si>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</si>
  <si>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</si>
  <si>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</si>
  <si>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</si>
  <si>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</si>
  <si>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</si>
  <si>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</si>
  <si>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</si>
  <si>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</si>
  <si>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</si>
  <si>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</si>
  <si>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</si>
  <si>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</si>
  <si>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</si>
  <si>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</si>
  <si>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</si>
  <si>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</si>
  <si>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</si>
  <si>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</si>
  <si>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</si>
  <si>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</si>
  <si>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</si>
  <si>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</si>
  <si>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</si>
  <si>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</si>
  <si>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</si>
  <si>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</si>
  <si>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</si>
  <si>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</si>
  <si>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</si>
  <si>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</si>
  <si>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</si>
  <si>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</si>
  <si>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</si>
  <si>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</si>
  <si>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</si>
  <si>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</si>
  <si>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</si>
  <si>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</si>
  <si>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</si>
  <si>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</si>
  <si>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</si>
  <si>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</si>
  <si>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</si>
  <si>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</si>
  <si>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</si>
  <si>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</si>
  <si>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</si>
  <si>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</si>
  <si>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</si>
  <si>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</si>
  <si>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</si>
  <si>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</si>
  <si>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</si>
  <si>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</si>
  <si>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</si>
  <si>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</si>
  <si>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</si>
  <si>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</si>
  <si>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</si>
  <si>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</si>
  <si>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</si>
  <si>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</si>
  <si>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</si>
  <si>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</si>
  <si>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</si>
  <si>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</si>
  <si>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</si>
  <si>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</si>
  <si>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</si>
  <si>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</si>
  <si>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</si>
  <si>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</si>
  <si>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</si>
  <si>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</si>
  <si>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</si>
  <si>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</si>
  <si>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</si>
  <si>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</si>
  <si>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</si>
  <si>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</si>
  <si>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</si>
  <si>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</si>
  <si>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</si>
  <si>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</si>
  <si>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</si>
  <si>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</si>
  <si>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</si>
  <si>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</si>
  <si>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</si>
  <si>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</si>
  <si>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</si>
  <si>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</si>
  <si>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</si>
  <si>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</si>
  <si>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</si>
  <si>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</si>
  <si>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</si>
  <si>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</si>
  <si>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</si>
  <si>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</si>
  <si>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</si>
  <si>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</si>
  <si>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</si>
  <si>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</si>
  <si>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</si>
  <si>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</si>
  <si>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</si>
  <si>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</si>
  <si>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</si>
  <si>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</si>
  <si>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</si>
  <si>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</si>
  <si>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</si>
  <si>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</si>
  <si>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</si>
  <si>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</si>
  <si>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</si>
  <si>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</si>
  <si>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</si>
  <si>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</si>
  <si>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</si>
  <si>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</si>
  <si>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</si>
  <si>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</si>
  <si>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</si>
  <si>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</si>
  <si>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</si>
  <si>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</si>
  <si>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</si>
  <si>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</si>
  <si>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</si>
  <si>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</si>
  <si>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</si>
  <si>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</si>
  <si>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</si>
  <si>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</si>
  <si>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</si>
  <si>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</si>
  <si>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</si>
  <si>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</si>
  <si>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</si>
  <si>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</si>
  <si>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</si>
  <si>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</si>
  <si>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</si>
  <si>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</si>
  <si>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</si>
  <si>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</si>
  <si>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</si>
  <si>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</si>
  <si>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</si>
  <si>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</si>
  <si>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</si>
  <si>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</si>
  <si>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</si>
  <si>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</si>
  <si>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</si>
  <si>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</si>
  <si>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</si>
  <si>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</si>
  <si>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</si>
  <si>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</si>
  <si>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</si>
  <si>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</si>
  <si>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</si>
  <si>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</si>
  <si>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</si>
  <si>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</si>
  <si>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</si>
  <si>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</si>
  <si>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</si>
  <si>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</si>
  <si>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</si>
  <si>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</si>
  <si>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</si>
  <si>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</si>
  <si>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</si>
  <si>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</si>
  <si>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</si>
  <si>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</si>
  <si>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</si>
  <si>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</si>
  <si>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</si>
  <si>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</si>
  <si>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</si>
  <si>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</si>
  <si>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</si>
  <si>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</si>
  <si>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</si>
  <si>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</si>
  <si>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</si>
  <si>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</si>
  <si>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</si>
  <si>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</si>
  <si>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</si>
  <si>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</si>
  <si>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</si>
  <si>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</si>
  <si>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</si>
  <si>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</si>
  <si>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</si>
  <si>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</si>
  <si>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</si>
  <si>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</si>
  <si>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</si>
  <si>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</si>
  <si>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</si>
  <si>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</si>
  <si>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</si>
  <si>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</si>
  <si>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</si>
  <si>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</si>
  <si>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</si>
  <si>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</si>
  <si>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</si>
  <si>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</si>
  <si>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</si>
  <si>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</si>
  <si>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</si>
  <si>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</si>
  <si>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</si>
  <si>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</si>
  <si>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</si>
  <si>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</si>
  <si>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</si>
  <si>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</si>
  <si>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</si>
  <si>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</si>
  <si>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</si>
  <si>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</si>
  <si>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</si>
  <si>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</si>
  <si>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</si>
  <si>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</si>
  <si>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</si>
  <si>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</si>
  <si>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</si>
  <si>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</si>
  <si>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</si>
  <si>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</si>
  <si>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</si>
  <si>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</si>
  <si>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</si>
  <si>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</si>
  <si>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</si>
  <si>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</si>
  <si>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</si>
  <si>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</si>
  <si>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</si>
  <si>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</si>
  <si>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</si>
  <si>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</si>
  <si>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</si>
  <si>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</si>
  <si>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</si>
  <si>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</si>
  <si>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</si>
  <si>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</si>
  <si>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</si>
  <si>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</si>
  <si>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</si>
  <si>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</si>
  <si>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</si>
  <si>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</si>
  <si>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</si>
  <si>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</si>
  <si>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</si>
  <si>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</si>
  <si>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</si>
  <si>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</si>
  <si>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</si>
  <si>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</si>
  <si>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</si>
  <si>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</si>
  <si>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</si>
  <si>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</si>
  <si>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</si>
  <si>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</si>
  <si>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</si>
  <si>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</si>
  <si>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</si>
  <si>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</si>
  <si>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</si>
  <si>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</si>
  <si>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</si>
  <si>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</si>
  <si>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</si>
  <si>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</si>
  <si>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</si>
  <si>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</si>
  <si>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</si>
  <si>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</si>
  <si>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</si>
  <si>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</si>
  <si>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</si>
  <si>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</si>
  <si>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</si>
  <si>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</si>
  <si>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</si>
  <si>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</si>
  <si>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</si>
  <si>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</si>
  <si>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</si>
  <si>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</si>
  <si>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</si>
  <si>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</si>
  <si>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</si>
  <si>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</si>
  <si>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</si>
  <si>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</si>
  <si>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</si>
  <si>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</si>
  <si>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</si>
  <si>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</si>
  <si>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</si>
  <si>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</si>
  <si>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</si>
  <si>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</si>
  <si>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</si>
  <si>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</si>
  <si>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</si>
  <si>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</si>
  <si>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</si>
  <si>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</si>
  <si>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</si>
  <si>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</si>
  <si>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</si>
  <si>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</si>
  <si>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</si>
  <si>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</si>
  <si>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</si>
  <si>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</si>
  <si>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</si>
  <si>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</si>
  <si>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</si>
  <si>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</si>
  <si>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</si>
  <si>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</si>
  <si>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</si>
  <si>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</si>
  <si>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</si>
  <si>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</si>
  <si>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</si>
  <si>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</si>
  <si>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</si>
  <si>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</si>
  <si>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</si>
  <si>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</si>
  <si>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</si>
  <si>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</si>
  <si>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</si>
  <si>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</si>
  <si>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</si>
  <si>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</si>
  <si>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</si>
  <si>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</si>
  <si>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</si>
  <si>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</si>
  <si>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</si>
  <si>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</si>
  <si>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</si>
  <si>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</si>
  <si>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</si>
  <si>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</si>
  <si>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</si>
  <si>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</si>
  <si>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</si>
  <si>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</si>
  <si>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</si>
  <si>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</si>
  <si>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</si>
  <si>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</si>
  <si>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</si>
  <si>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</si>
  <si>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</si>
  <si>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</si>
  <si>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</si>
  <si>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</si>
  <si>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</si>
  <si>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</si>
  <si>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</si>
  <si>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</si>
  <si>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</si>
  <si>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</si>
  <si>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</si>
  <si>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</si>
  <si>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</si>
  <si>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</si>
  <si>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</si>
  <si>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</si>
  <si>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</si>
  <si>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</si>
  <si>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</si>
  <si>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</si>
  <si>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</si>
  <si>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</si>
  <si>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</si>
  <si>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</si>
  <si>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</si>
  <si>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</si>
  <si>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</si>
  <si>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</si>
  <si>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</si>
  <si>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</si>
  <si>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</si>
  <si>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</si>
  <si>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</si>
  <si>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</si>
  <si>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</si>
  <si>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</si>
  <si>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</si>
  <si>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</si>
  <si>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</si>
  <si>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</si>
  <si>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</si>
  <si>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</si>
  <si>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</si>
  <si>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</si>
  <si>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</si>
  <si>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</si>
  <si>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</si>
  <si>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</si>
  <si>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</si>
  <si>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</si>
  <si>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</si>
  <si>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</si>
  <si>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</si>
  <si>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</si>
  <si>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</si>
  <si>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</si>
  <si>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</si>
  <si>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</si>
  <si>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</si>
  <si>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</si>
  <si>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</si>
  <si>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</si>
  <si>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</si>
  <si>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</si>
  <si>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</si>
  <si>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</si>
  <si>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</si>
  <si>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</si>
  <si>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</si>
  <si>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</si>
  <si>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</si>
  <si>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</si>
  <si>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</si>
  <si>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</si>
  <si>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</si>
  <si>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</si>
  <si>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</si>
  <si>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</si>
  <si>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</si>
  <si>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</si>
  <si>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</si>
  <si>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</si>
  <si>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</si>
  <si>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</si>
  <si>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</si>
  <si>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</si>
  <si>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</si>
  <si>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</si>
  <si>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</si>
  <si>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</si>
  <si>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</si>
  <si>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</si>
  <si>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</si>
  <si>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</si>
  <si>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</si>
  <si>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</si>
  <si>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</si>
  <si>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</si>
  <si>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</si>
  <si>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</si>
  <si>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</si>
  <si>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</si>
  <si>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</si>
  <si>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</si>
  <si>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</si>
  <si>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</si>
  <si>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</si>
  <si>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</si>
  <si>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</si>
  <si>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</si>
  <si>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</si>
  <si>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</si>
  <si>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</si>
  <si>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</si>
  <si>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</si>
  <si>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</si>
  <si>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</si>
  <si>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</si>
  <si>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</si>
  <si>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</si>
  <si>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</si>
  <si>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</si>
  <si>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</si>
  <si>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</si>
  <si>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</si>
  <si>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</si>
  <si>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</si>
  <si>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</si>
  <si>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</si>
  <si>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</si>
  <si>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</si>
  <si>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</si>
  <si>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</si>
  <si>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</si>
  <si>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</si>
  <si>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</si>
  <si>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</si>
  <si>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</si>
  <si>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</si>
  <si>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</si>
  <si>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</si>
  <si>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</si>
  <si>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</si>
  <si>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</si>
  <si>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</si>
  <si>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</si>
  <si>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</si>
  <si>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</si>
  <si>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</si>
  <si>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</si>
  <si>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</si>
  <si>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</si>
  <si>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</si>
  <si>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</si>
  <si>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</si>
  <si>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</si>
  <si>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</si>
  <si>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</si>
  <si>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</si>
  <si>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</si>
  <si>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</si>
  <si>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</si>
  <si>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</si>
  <si>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</si>
  <si>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</si>
  <si>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</si>
  <si>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</si>
  <si>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</si>
  <si>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</si>
  <si>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</si>
  <si>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</si>
  <si>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</si>
  <si>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</si>
  <si>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</si>
  <si>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</si>
  <si>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</si>
  <si>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</si>
  <si>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</si>
  <si>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</si>
  <si>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</si>
  <si>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</si>
  <si>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</si>
  <si>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</si>
  <si>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</si>
  <si>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</si>
  <si>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</si>
  <si>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</si>
  <si>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</si>
  <si>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</si>
  <si>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</si>
  <si>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</si>
  <si>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</si>
  <si>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</si>
  <si>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</si>
  <si>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</si>
  <si>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</si>
  <si>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</si>
  <si>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</si>
  <si>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</si>
  <si>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</si>
  <si>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</si>
  <si>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</si>
  <si>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</si>
  <si>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</si>
  <si>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</si>
  <si>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</si>
  <si>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</si>
  <si>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</si>
  <si>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</si>
  <si>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</si>
  <si>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</si>
  <si>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</si>
  <si>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</si>
  <si>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</si>
  <si>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</si>
  <si>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</si>
  <si>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</si>
  <si>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</si>
  <si>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</si>
  <si>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</si>
  <si>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</si>
  <si>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</si>
  <si>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</si>
  <si>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</si>
  <si>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</si>
  <si>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</si>
  <si>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</si>
  <si>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</si>
  <si>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</si>
  <si>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</si>
  <si>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</si>
  <si>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</si>
  <si>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</si>
  <si>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</si>
  <si>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</si>
  <si>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</si>
  <si>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</si>
  <si>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</si>
  <si>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</si>
  <si>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</si>
  <si>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</si>
  <si>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</si>
  <si>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</si>
  <si>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</si>
  <si>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</si>
  <si>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</si>
  <si>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</si>
  <si>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</si>
  <si>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</si>
  <si>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</si>
  <si>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</si>
  <si>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</si>
  <si>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</si>
  <si>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</si>
  <si>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</si>
  <si>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</si>
  <si>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</si>
  <si>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</si>
  <si>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</si>
  <si>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</si>
  <si>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</si>
  <si>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</si>
  <si>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</si>
  <si>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</si>
  <si>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</si>
  <si>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</si>
  <si>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</si>
  <si>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</si>
  <si>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</si>
  <si>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</si>
  <si>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</si>
  <si>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</si>
  <si>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</si>
  <si>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</si>
  <si>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</si>
  <si>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</si>
  <si>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</si>
  <si>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</si>
  <si>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</si>
  <si>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</si>
  <si>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</si>
  <si>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</si>
  <si>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</si>
  <si>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</si>
  <si>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</si>
  <si>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</si>
  <si>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</si>
  <si>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</si>
  <si>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</si>
  <si>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</si>
  <si>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</si>
  <si>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</si>
  <si>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</si>
  <si>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</si>
  <si>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</si>
  <si>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</si>
  <si>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</si>
  <si>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</si>
  <si>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</si>
  <si>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</si>
  <si>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</si>
  <si>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</si>
  <si>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</si>
  <si>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</si>
  <si>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</si>
  <si>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</si>
  <si>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</si>
  <si>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</si>
  <si>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</si>
  <si>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</si>
  <si>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</si>
  <si>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</si>
  <si>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</si>
  <si>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</si>
  <si>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</si>
  <si>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</si>
  <si>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</si>
  <si>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</si>
  <si>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</si>
  <si>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</si>
  <si>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</si>
  <si>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</si>
  <si>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</si>
  <si>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</si>
  <si>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</si>
  <si>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</si>
  <si>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</si>
  <si>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</si>
  <si>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</si>
  <si>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</si>
  <si>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</si>
  <si>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</si>
  <si>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</si>
  <si>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</si>
  <si>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</si>
  <si>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</si>
  <si>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</si>
  <si>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</si>
  <si>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</si>
  <si>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</si>
  <si>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</si>
  <si>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</si>
  <si>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</si>
  <si>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</si>
  <si>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</si>
  <si>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</si>
  <si>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</si>
  <si>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</si>
  <si>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</si>
  <si>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</si>
  <si>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</si>
  <si>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</si>
  <si>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</si>
  <si>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</si>
  <si>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</si>
  <si>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</si>
  <si>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</si>
  <si>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</si>
  <si>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</si>
  <si>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</si>
  <si>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</si>
  <si>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</si>
  <si>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</si>
  <si>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</si>
  <si>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</si>
  <si>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</si>
  <si>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</si>
  <si>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</si>
  <si>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</si>
  <si>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</si>
  <si>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</si>
  <si>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</si>
  <si>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</si>
  <si>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</si>
  <si>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</si>
  <si>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</si>
  <si>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</si>
  <si>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</si>
  <si>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</si>
  <si>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</si>
  <si>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</si>
  <si>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</si>
  <si>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</si>
  <si>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</si>
  <si>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</si>
  <si>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</si>
  <si>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</si>
  <si>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</si>
  <si>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</si>
  <si>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</si>
  <si>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</si>
  <si>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</si>
  <si>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</si>
  <si>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</si>
  <si>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</si>
  <si>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</si>
  <si>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</si>
  <si>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</si>
  <si>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</si>
  <si>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</si>
  <si>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</si>
  <si>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</si>
  <si>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</si>
  <si>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</si>
  <si>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</si>
  <si>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</si>
  <si>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</si>
  <si>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</si>
  <si>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</si>
  <si>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</si>
  <si>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</si>
  <si>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</si>
  <si>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</si>
  <si>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</si>
  <si>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</si>
  <si>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</si>
  <si>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</si>
  <si>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</si>
  <si>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</si>
  <si>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</si>
  <si>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</si>
  <si>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</si>
  <si>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</si>
  <si>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</si>
  <si>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</si>
  <si>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</si>
  <si>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</si>
  <si>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</si>
  <si>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</si>
  <si>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</si>
  <si>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</si>
  <si>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</si>
  <si>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</si>
  <si>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</si>
  <si>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</si>
  <si>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</si>
  <si>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</si>
  <si>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</si>
  <si>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</si>
  <si>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</si>
  <si>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</si>
  <si>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</si>
  <si>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</si>
  <si>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</si>
  <si>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</si>
  <si>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</si>
  <si>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</si>
  <si>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</si>
  <si>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</si>
  <si>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</si>
  <si>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</si>
  <si>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</si>
  <si>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</si>
  <si>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</si>
  <si>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</si>
  <si>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</si>
  <si>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</si>
  <si>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</si>
  <si>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</si>
  <si>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</si>
  <si>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</si>
  <si>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</si>
  <si>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</si>
  <si>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</si>
  <si>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</si>
  <si>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</si>
  <si>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</si>
  <si>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</si>
  <si>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</si>
  <si>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</si>
  <si>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</si>
  <si>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</si>
  <si>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</si>
  <si>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</si>
  <si>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</si>
  <si>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</si>
  <si>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</si>
  <si>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</si>
  <si>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</si>
  <si>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</si>
  <si>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</si>
  <si>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</si>
  <si>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</si>
  <si>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</si>
  <si>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</si>
  <si>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</si>
  <si>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</si>
  <si>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</si>
  <si>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</si>
  <si>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</si>
  <si>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</si>
  <si>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</si>
  <si>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</si>
  <si>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</si>
  <si>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</si>
  <si>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</si>
  <si>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</si>
  <si>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</si>
  <si>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</si>
  <si>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</si>
  <si>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</si>
  <si>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</si>
  <si>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</si>
  <si>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</si>
  <si>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</si>
  <si>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</si>
  <si>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</si>
  <si>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</si>
  <si>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</si>
  <si>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</si>
  <si>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</si>
  <si>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</si>
  <si>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</si>
  <si>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</si>
  <si>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</si>
  <si>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</si>
  <si>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</si>
  <si>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</si>
  <si>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</si>
  <si>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</si>
  <si>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</si>
  <si>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</si>
  <si>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</si>
  <si>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</si>
  <si>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</si>
  <si>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</si>
  <si>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</si>
  <si>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</si>
  <si>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</si>
  <si>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</si>
  <si>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</si>
  <si>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</si>
  <si>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</si>
  <si>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</si>
  <si>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</si>
  <si>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</si>
  <si>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</si>
  <si>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</si>
  <si>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</si>
  <si>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</si>
  <si>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</si>
  <si>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</si>
  <si>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</si>
  <si>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</si>
  <si>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</si>
  <si>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</si>
  <si>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</si>
  <si>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</si>
  <si>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</si>
  <si>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</si>
  <si>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</si>
  <si>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</si>
  <si>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</si>
  <si>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</si>
  <si>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</si>
  <si>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</si>
  <si>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</si>
  <si>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</si>
  <si>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</si>
  <si>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</si>
  <si>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</si>
  <si>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</si>
  <si>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</si>
  <si>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</si>
  <si>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</si>
  <si>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</si>
  <si>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</si>
  <si>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</si>
  <si>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</si>
  <si>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</si>
  <si>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</si>
  <si>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</si>
  <si>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</si>
  <si>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</si>
  <si>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</si>
  <si>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</si>
  <si>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</si>
  <si>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</si>
  <si>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</si>
  <si>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</si>
  <si>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</si>
  <si>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</si>
  <si>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</si>
  <si>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</si>
  <si>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</si>
  <si>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</si>
  <si>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</si>
  <si>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</si>
  <si>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</si>
  <si>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</si>
  <si>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</si>
  <si>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</si>
  <si>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</si>
  <si>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</si>
  <si>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</si>
  <si>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</si>
  <si>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</si>
  <si>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</si>
  <si>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</si>
  <si>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</si>
  <si>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</si>
  <si>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</si>
  <si>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</si>
  <si>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</si>
  <si>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</si>
  <si>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</si>
  <si>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</si>
  <si>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</si>
  <si>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</si>
  <si>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</si>
  <si>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</si>
  <si>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</si>
  <si>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</si>
  <si>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</si>
  <si>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</si>
  <si>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</si>
  <si>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</si>
  <si>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</si>
  <si>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</si>
  <si>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</si>
  <si>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</si>
  <si>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</si>
  <si>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</si>
  <si>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</si>
  <si>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</si>
  <si>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</si>
  <si>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</si>
  <si>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</si>
  <si>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</si>
  <si>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</si>
  <si>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</si>
  <si>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</si>
  <si>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</si>
  <si>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</si>
  <si>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</si>
  <si>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</si>
  <si>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</si>
  <si>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</si>
  <si>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</si>
  <si>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</si>
  <si>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</si>
  <si>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</si>
  <si>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</si>
  <si>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</si>
  <si>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</si>
  <si>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</si>
  <si>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</si>
  <si>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</si>
  <si>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</si>
  <si>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</si>
  <si>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</si>
  <si>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</si>
  <si>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</si>
  <si>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</si>
  <si>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</si>
  <si>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</si>
  <si>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</si>
  <si>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</si>
  <si>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</si>
  <si>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</si>
  <si>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</si>
  <si>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</si>
  <si>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</si>
  <si>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</si>
  <si>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</si>
  <si>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</si>
  <si>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</si>
  <si>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</si>
  <si>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</si>
  <si>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</si>
  <si>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</si>
  <si>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</si>
  <si>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</si>
  <si>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</si>
  <si>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</si>
  <si>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</si>
  <si>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</si>
  <si>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</si>
  <si>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</si>
  <si>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</si>
  <si>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</si>
  <si>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</si>
  <si>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</si>
  <si>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</si>
  <si>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</si>
  <si>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</si>
  <si>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</si>
  <si>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</si>
  <si>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</si>
  <si>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</si>
  <si>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</si>
  <si>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</si>
  <si>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</si>
  <si>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</si>
  <si>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</si>
  <si>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</si>
  <si>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</si>
  <si>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</si>
  <si>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</si>
  <si>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</si>
  <si>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</si>
  <si>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</si>
  <si>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</si>
  <si>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</si>
  <si>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</si>
  <si>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</si>
  <si>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</si>
  <si>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</si>
  <si>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</si>
  <si>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</si>
  <si>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</si>
  <si>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</si>
  <si>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</si>
  <si>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</si>
  <si>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</si>
  <si>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</si>
  <si>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</si>
  <si>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</si>
  <si>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</si>
  <si>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</si>
  <si>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</si>
  <si>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</si>
  <si>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</si>
  <si>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</si>
  <si>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</si>
  <si>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</si>
  <si>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</si>
  <si>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</si>
  <si>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</si>
  <si>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</si>
  <si>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</si>
  <si>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</si>
  <si>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</si>
  <si>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</si>
  <si>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</si>
  <si>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</si>
  <si>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</si>
  <si>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</si>
  <si>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</si>
  <si>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</si>
  <si>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</si>
  <si>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</si>
  <si>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</si>
  <si>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</si>
  <si>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</si>
  <si>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</si>
  <si>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</si>
  <si>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</si>
  <si>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</si>
  <si>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</si>
  <si>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</si>
  <si>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</si>
  <si>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</si>
  <si>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</si>
  <si>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</si>
  <si>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</si>
  <si>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</si>
  <si>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</si>
  <si>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</si>
  <si>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</si>
  <si>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</si>
  <si>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</si>
  <si>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</si>
  <si>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</si>
  <si>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</si>
  <si>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</si>
  <si>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</si>
  <si>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</si>
  <si>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</si>
  <si>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</si>
  <si>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</si>
  <si>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</si>
  <si>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</si>
  <si>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</si>
  <si>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</si>
  <si>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</si>
  <si>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</si>
  <si>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</si>
  <si>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</si>
  <si>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</si>
  <si>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</si>
  <si>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</si>
  <si>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</si>
  <si>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</si>
  <si>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</si>
  <si>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</si>
  <si>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</si>
  <si>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</si>
  <si>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</si>
  <si>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</si>
  <si>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</si>
  <si>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</si>
  <si>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</si>
  <si>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</si>
  <si>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</si>
  <si>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</si>
  <si>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</si>
  <si>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</si>
  <si>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</si>
  <si>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</si>
  <si>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</si>
  <si>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</si>
  <si>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</si>
  <si>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</si>
  <si>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</si>
  <si>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</si>
  <si>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</si>
  <si>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</si>
  <si>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</si>
  <si>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</si>
  <si>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</si>
  <si>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</si>
  <si>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</si>
  <si>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</si>
  <si>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</si>
  <si>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</si>
  <si>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</si>
  <si>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</si>
  <si>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</si>
  <si>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</si>
  <si>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</si>
  <si>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</si>
  <si>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</si>
  <si>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</si>
  <si>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</si>
  <si>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</si>
  <si>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</si>
  <si>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</si>
  <si>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</si>
  <si>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</si>
  <si>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</si>
  <si>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</si>
  <si>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</si>
  <si>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</si>
  <si>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</si>
  <si>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</si>
  <si>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</si>
  <si>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</si>
  <si>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</si>
  <si>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</si>
  <si>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</si>
  <si>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</si>
  <si>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</si>
  <si>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</si>
  <si>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</si>
  <si>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</si>
  <si>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</si>
  <si>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</si>
  <si>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</si>
  <si>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</si>
  <si>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</si>
  <si>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</si>
  <si>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</si>
  <si>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</si>
  <si>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</si>
  <si>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</si>
  <si>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</si>
  <si>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</si>
  <si>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</si>
  <si>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</si>
  <si>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</si>
  <si>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</si>
  <si>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</si>
  <si>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</si>
  <si>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</si>
  <si>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</si>
  <si>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</si>
  <si>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</si>
  <si>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</si>
  <si>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</si>
  <si>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</si>
  <si>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</si>
  <si>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</si>
  <si>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</si>
  <si>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</si>
  <si>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</si>
  <si>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</si>
  <si>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</si>
  <si>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</si>
  <si>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</si>
  <si>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</si>
  <si>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</si>
  <si>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</si>
  <si>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</si>
  <si>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</si>
  <si>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</si>
  <si>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</si>
  <si>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</si>
  <si>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</si>
  <si>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</si>
  <si>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</si>
  <si>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</si>
  <si>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</si>
  <si>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</si>
  <si>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</si>
  <si>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</si>
  <si>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</si>
  <si>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</si>
  <si>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</si>
  <si>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</si>
  <si>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</si>
  <si>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</si>
  <si>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</si>
  <si>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</si>
  <si>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</si>
  <si>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</si>
  <si>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</si>
  <si>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</si>
  <si>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</si>
  <si>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</si>
  <si>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</si>
  <si>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</si>
  <si>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</si>
  <si>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</si>
  <si>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</si>
  <si>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</si>
  <si>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</si>
  <si>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</si>
  <si>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</si>
  <si>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</si>
  <si>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</si>
  <si>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</si>
  <si>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</si>
  <si>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</si>
  <si>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</si>
  <si>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</si>
  <si>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</si>
  <si>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</si>
  <si>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</si>
  <si>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</si>
  <si>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</si>
  <si>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</si>
  <si>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</si>
  <si>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</si>
  <si>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</si>
  <si>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</si>
  <si>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</si>
  <si>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</si>
  <si>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</si>
  <si>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</si>
  <si>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</si>
  <si>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</si>
  <si>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</si>
  <si>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</si>
  <si>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</si>
  <si>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</si>
  <si>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</si>
  <si>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</si>
  <si>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</si>
  <si>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</si>
  <si>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</si>
  <si>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</si>
  <si>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</si>
  <si>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</si>
  <si>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</si>
  <si>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</si>
  <si>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</si>
  <si>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</si>
  <si>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</si>
  <si>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</si>
  <si>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</si>
  <si>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</si>
  <si>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</si>
  <si>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</si>
  <si>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</si>
  <si>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</si>
  <si>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</si>
  <si>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</si>
  <si>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</si>
  <si>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</si>
  <si>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</si>
  <si>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</si>
  <si>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</si>
  <si>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</si>
  <si>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</si>
  <si>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</si>
  <si>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</si>
  <si>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</si>
  <si>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</si>
  <si>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</si>
  <si>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</si>
  <si>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</si>
  <si>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</si>
  <si>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</si>
  <si>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</si>
  <si>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</si>
  <si>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</si>
  <si>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</si>
  <si>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</si>
  <si>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</si>
  <si>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</si>
  <si>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</si>
  <si>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</si>
  <si>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</si>
  <si>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</si>
  <si>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</si>
  <si>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</si>
  <si>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</si>
  <si>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</si>
  <si>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</si>
  <si>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</si>
  <si>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</si>
  <si>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</si>
  <si>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</si>
  <si>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</si>
  <si>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</si>
  <si>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</si>
  <si>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</si>
  <si>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</si>
  <si>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</si>
  <si>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</si>
  <si>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</si>
  <si>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</si>
  <si>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</si>
  <si>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</si>
  <si>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</si>
  <si>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</si>
  <si>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</si>
  <si>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</si>
  <si>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</si>
  <si>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</si>
  <si>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</si>
  <si>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</si>
  <si>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</si>
  <si>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</si>
  <si>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</si>
  <si>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</si>
  <si>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</si>
  <si>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</si>
  <si>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</si>
  <si>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</si>
  <si>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</si>
  <si>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</si>
  <si>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</si>
  <si>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</si>
  <si>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</si>
  <si>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</si>
  <si>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</si>
  <si>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</si>
  <si>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</si>
  <si>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</si>
  <si>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</si>
  <si>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</si>
  <si>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</si>
  <si>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</si>
  <si>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</si>
  <si>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</si>
  <si>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</si>
  <si>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</si>
  <si>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</si>
  <si>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</si>
  <si>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</si>
  <si>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</si>
  <si>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</si>
  <si>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</si>
  <si>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</si>
  <si>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</si>
  <si>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</si>
  <si>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</si>
  <si>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</si>
  <si>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</si>
  <si>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</si>
  <si>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</si>
  <si>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</si>
  <si>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</si>
  <si>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</si>
  <si>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</si>
  <si>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</si>
  <si>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</si>
  <si>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</si>
  <si>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</si>
  <si>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</si>
  <si>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</si>
  <si>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</si>
  <si>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</si>
  <si>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</si>
  <si>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</si>
  <si>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</si>
  <si>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</si>
  <si>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</si>
  <si>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</si>
  <si>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</si>
  <si>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</si>
  <si>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</si>
  <si>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</si>
  <si>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</si>
  <si>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</si>
  <si>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</si>
  <si>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</si>
  <si>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</si>
  <si>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</si>
  <si>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</si>
  <si>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</si>
  <si>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</si>
  <si>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</si>
  <si>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</si>
  <si>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</si>
  <si>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</si>
  <si>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</si>
  <si>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</si>
  <si>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</si>
  <si>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</si>
  <si>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</si>
  <si>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</si>
  <si>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</si>
  <si>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</si>
  <si>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</si>
  <si>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</si>
  <si>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</si>
  <si>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</si>
  <si>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</si>
  <si>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</si>
  <si>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</si>
  <si>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</si>
  <si>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</si>
  <si>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</si>
  <si>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</si>
  <si>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</si>
  <si>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</si>
  <si>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</si>
  <si>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</si>
  <si>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</si>
  <si>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</si>
  <si>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</si>
  <si>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</si>
  <si>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</si>
  <si>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</si>
  <si>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</si>
  <si>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</si>
  <si>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</si>
  <si>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</si>
  <si>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</si>
  <si>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</si>
  <si>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</si>
  <si>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</si>
  <si>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</si>
  <si>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</si>
  <si>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</si>
  <si>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</si>
  <si>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</si>
  <si>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</si>
  <si>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</si>
  <si>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</si>
  <si>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</si>
  <si>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</si>
  <si>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</si>
  <si>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</si>
  <si>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</si>
  <si>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</si>
  <si>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</si>
  <si>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</si>
  <si>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</si>
  <si>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</si>
  <si>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</si>
  <si>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</si>
  <si>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</si>
  <si>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</si>
  <si>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</si>
  <si>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</si>
  <si>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</si>
  <si>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</si>
  <si>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</si>
  <si>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</si>
  <si>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</si>
  <si>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</si>
  <si>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</si>
  <si>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</si>
  <si>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</si>
  <si>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</si>
  <si>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</si>
  <si>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</si>
  <si>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</si>
  <si>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</si>
  <si>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</si>
  <si>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</si>
  <si>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</si>
  <si>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</si>
  <si>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</si>
  <si>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</si>
  <si>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</si>
  <si>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</si>
  <si>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</si>
  <si>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</si>
  <si>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</si>
  <si>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</si>
  <si>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</si>
  <si>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</si>
  <si>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</si>
  <si>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</si>
  <si>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</si>
  <si>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</si>
  <si>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</si>
  <si>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</si>
  <si>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</si>
  <si>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</si>
  <si>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</si>
  <si>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</si>
  <si>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</si>
  <si>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</si>
  <si>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</si>
  <si>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</si>
  <si>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</si>
  <si>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</si>
  <si>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</si>
  <si>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</si>
  <si>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</si>
  <si>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</si>
  <si>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</si>
  <si>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</si>
  <si>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</si>
  <si>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</si>
  <si>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</si>
  <si>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</si>
  <si>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</si>
  <si>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</si>
  <si>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</si>
  <si>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</si>
  <si>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</si>
  <si>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</si>
  <si>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</si>
  <si>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</si>
  <si>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</si>
  <si>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</si>
  <si>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</si>
  <si>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</si>
  <si>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</si>
  <si>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</si>
  <si>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</si>
  <si>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</si>
  <si>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</si>
  <si>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</si>
  <si>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</si>
  <si>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</si>
  <si>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</si>
  <si>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</si>
  <si>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</si>
  <si>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</si>
  <si>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</si>
  <si>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</si>
  <si>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</si>
  <si>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</si>
  <si>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</si>
  <si>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</si>
  <si>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</si>
  <si>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</si>
  <si>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</si>
  <si>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</si>
  <si>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</si>
  <si>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</si>
  <si>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</si>
  <si>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</si>
  <si>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</si>
  <si>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</si>
  <si>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</si>
  <si>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</si>
  <si>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</si>
  <si>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</si>
  <si>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</si>
  <si>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</si>
  <si>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</si>
  <si>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</si>
  <si>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</si>
  <si>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</si>
  <si>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</si>
  <si>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</si>
  <si>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</si>
  <si>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</si>
  <si>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</si>
  <si>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</si>
  <si>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</si>
  <si>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</si>
  <si>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</si>
  <si>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</si>
  <si>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</si>
  <si>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</si>
  <si>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</si>
  <si>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</si>
  <si>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</si>
  <si>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</si>
  <si>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</si>
  <si>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</si>
  <si>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</si>
  <si>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</si>
  <si>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</si>
  <si>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</si>
  <si>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</si>
  <si>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</si>
  <si>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</si>
  <si>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</si>
  <si>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</si>
  <si>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</si>
  <si>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</si>
  <si>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</si>
  <si>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</si>
  <si>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</si>
  <si>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</si>
  <si>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</si>
  <si>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</si>
  <si>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</si>
  <si>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</si>
  <si>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</si>
  <si>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</si>
  <si>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</si>
  <si>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</si>
  <si>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</si>
  <si>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</si>
  <si>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</si>
  <si>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</si>
  <si>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</si>
  <si>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</si>
  <si>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</si>
  <si>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</si>
  <si>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</si>
  <si>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</si>
  <si>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</si>
  <si>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</si>
  <si>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</si>
  <si>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</si>
  <si>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</si>
  <si>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</si>
  <si>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</si>
  <si>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</si>
  <si>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</si>
  <si>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</si>
  <si>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</si>
  <si>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</si>
  <si>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</si>
  <si>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</si>
  <si>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</si>
  <si>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</si>
  <si>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</si>
  <si>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</si>
  <si>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</si>
  <si>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</si>
  <si>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</si>
  <si>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</si>
  <si>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</si>
  <si>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</si>
  <si>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</si>
  <si>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</si>
  <si>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</si>
  <si>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</si>
  <si>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</si>
  <si>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</si>
  <si>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</si>
  <si>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</si>
  <si>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</si>
  <si>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</si>
  <si>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</si>
  <si>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</si>
  <si>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</si>
  <si>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</si>
  <si>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</si>
  <si>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</si>
  <si>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</si>
  <si>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</si>
  <si>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</si>
  <si>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</si>
  <si>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</si>
  <si>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</si>
  <si>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</si>
  <si>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</si>
  <si>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</si>
  <si>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</si>
  <si>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</si>
  <si>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</si>
  <si>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</si>
  <si>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</si>
  <si>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</si>
  <si>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</si>
  <si>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</si>
  <si>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</si>
  <si>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</si>
  <si>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</si>
  <si>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</si>
  <si>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</si>
  <si>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</si>
  <si>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</si>
  <si>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</si>
  <si>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</si>
  <si>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</si>
  <si>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</si>
  <si>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</si>
  <si>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</si>
  <si>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</si>
  <si>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</si>
  <si>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</si>
  <si>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</si>
  <si>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</si>
  <si>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</si>
  <si>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</si>
  <si>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</si>
  <si>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</si>
  <si>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</si>
  <si>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</si>
  <si>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</si>
  <si>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</si>
  <si>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</si>
  <si>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</si>
  <si>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</si>
  <si>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</si>
  <si>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</si>
  <si>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</si>
  <si>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</si>
  <si>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</si>
  <si>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</si>
  <si>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</si>
  <si>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</si>
  <si>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</si>
  <si>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</si>
  <si>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</si>
  <si>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</si>
  <si>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</si>
  <si>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</si>
  <si>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</si>
  <si>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</si>
  <si>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</si>
  <si>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</si>
  <si>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</si>
  <si>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</si>
  <si>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</si>
  <si>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</si>
  <si>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</si>
  <si>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</si>
  <si>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</si>
  <si>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</si>
  <si>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</si>
  <si>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</si>
  <si>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</si>
  <si>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</si>
  <si>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</si>
  <si>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</si>
  <si>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</si>
  <si>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</si>
  <si>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</si>
  <si>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</si>
  <si>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</si>
  <si>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</si>
  <si>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</si>
  <si>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</si>
  <si>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</si>
  <si>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</si>
  <si>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</si>
  <si>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</si>
  <si>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</si>
  <si>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</si>
  <si>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</si>
  <si>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</si>
  <si>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</si>
  <si>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</si>
  <si>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</si>
  <si>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</si>
  <si>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</si>
  <si>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</si>
  <si>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</si>
  <si>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</si>
  <si>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</si>
  <si>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</si>
  <si>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</si>
  <si>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</si>
  <si>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</si>
  <si>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</si>
  <si>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</si>
  <si>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</si>
  <si>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</si>
  <si>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</si>
  <si>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</si>
  <si>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</si>
  <si>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</si>
  <si>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</si>
  <si>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</si>
  <si>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</si>
  <si>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</si>
  <si>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</si>
  <si>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</si>
  <si>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</si>
  <si>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</si>
  <si>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</si>
  <si>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</si>
  <si>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</si>
  <si>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</si>
  <si>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</si>
  <si>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</si>
  <si>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</si>
  <si>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</si>
  <si>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</si>
  <si>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</si>
  <si>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</si>
  <si>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</si>
  <si>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</si>
  <si>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</si>
  <si>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</si>
  <si>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</si>
  <si>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</si>
  <si>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</si>
  <si>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</si>
  <si>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</si>
  <si>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</si>
  <si>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</si>
  <si>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</si>
  <si>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</si>
  <si>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</si>
  <si>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</si>
  <si>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</si>
  <si>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</si>
  <si>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</si>
  <si>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</si>
  <si>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</si>
  <si>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</si>
  <si>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</si>
  <si>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</si>
  <si>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</si>
  <si>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</si>
  <si>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</si>
  <si>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</si>
  <si>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</si>
  <si>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</si>
  <si>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</si>
  <si>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</si>
  <si>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</si>
  <si>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</si>
  <si>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</si>
  <si>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</si>
  <si>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</si>
  <si>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</si>
  <si>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</si>
  <si>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</si>
  <si>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</si>
  <si>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</si>
  <si>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</si>
  <si>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</si>
  <si>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</si>
  <si>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</si>
  <si>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</si>
  <si>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</si>
  <si>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</si>
  <si>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</si>
  <si>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</si>
  <si>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</si>
  <si>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</si>
  <si>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</si>
  <si>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</si>
  <si>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</si>
  <si>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</si>
  <si>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</si>
  <si>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</si>
  <si>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</si>
  <si>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</si>
  <si>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</si>
  <si>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</si>
  <si>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</si>
  <si>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</si>
  <si>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</si>
  <si>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</si>
  <si>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</si>
  <si>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</si>
  <si>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</si>
  <si>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</si>
  <si>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</si>
  <si>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</si>
  <si>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</si>
  <si>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</si>
  <si>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</si>
  <si>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</si>
  <si>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</si>
  <si>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</si>
  <si>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</si>
  <si>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</si>
  <si>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</si>
  <si>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</si>
  <si>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</si>
  <si>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</si>
  <si>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</si>
  <si>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</si>
  <si>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</si>
  <si>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</si>
  <si>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</si>
  <si>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</si>
  <si>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</si>
  <si>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</si>
  <si>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</si>
  <si>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</si>
  <si>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</si>
  <si>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</si>
  <si>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</si>
  <si>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</si>
  <si>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</si>
  <si>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</si>
  <si>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</si>
  <si>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</si>
  <si>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</si>
  <si>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</si>
  <si>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</si>
  <si>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</si>
  <si>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</si>
  <si>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</si>
  <si>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</si>
  <si>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</si>
  <si>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</si>
  <si>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</si>
  <si>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</si>
  <si>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</si>
  <si>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</si>
  <si>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</si>
  <si>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</si>
  <si>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</si>
  <si>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</si>
  <si>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</si>
  <si>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</si>
  <si>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</si>
  <si>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</si>
  <si>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</si>
  <si>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</si>
  <si>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</si>
  <si>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</si>
  <si>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</si>
  <si>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</si>
  <si>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</si>
  <si>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</si>
  <si>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</si>
  <si>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</si>
  <si>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</si>
  <si>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</si>
  <si>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</si>
  <si>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</si>
  <si>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</si>
  <si>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</si>
  <si>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</si>
  <si>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</si>
  <si>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</si>
  <si>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</si>
  <si>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</si>
  <si>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</si>
  <si>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</si>
  <si>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</si>
  <si>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</si>
  <si>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</si>
  <si>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</si>
  <si>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</si>
  <si>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</si>
  <si>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</si>
  <si>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</si>
  <si>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</si>
  <si>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</si>
  <si>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</si>
  <si>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</si>
  <si>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</si>
  <si>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</si>
  <si>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</si>
  <si>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</si>
  <si>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</si>
  <si>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</si>
  <si>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</si>
  <si>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</si>
  <si>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</si>
  <si>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</si>
  <si>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</si>
  <si>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</si>
  <si>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</si>
  <si>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</si>
  <si>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</si>
  <si>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</si>
  <si>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</si>
  <si>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</si>
  <si>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</si>
  <si>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</si>
  <si>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</si>
  <si>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</si>
  <si>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</si>
  <si>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</si>
  <si>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</si>
  <si>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</si>
  <si>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</si>
  <si>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</si>
  <si>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</si>
  <si>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</si>
  <si>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</si>
  <si>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</si>
  <si>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</si>
  <si>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</si>
  <si>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</si>
  <si>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</si>
  <si>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</si>
  <si>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</si>
  <si>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</si>
  <si>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</si>
  <si>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</si>
  <si>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</si>
  <si>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</si>
  <si>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</si>
  <si>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</si>
  <si>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</si>
  <si>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</si>
  <si>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</si>
  <si>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</si>
  <si>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</si>
  <si>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</si>
  <si>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</si>
  <si>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</si>
  <si>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</si>
  <si>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</si>
  <si>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</si>
  <si>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</si>
  <si>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</si>
  <si>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</si>
  <si>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</si>
  <si>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</si>
  <si>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</si>
  <si>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</si>
  <si>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</si>
  <si>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</si>
  <si>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</si>
  <si>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</si>
  <si>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</si>
  <si>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</si>
  <si>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</si>
  <si>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</si>
  <si>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</si>
  <si>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</si>
  <si>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</si>
  <si>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</si>
  <si>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</si>
  <si>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</si>
  <si>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</si>
  <si>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</si>
  <si>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</si>
  <si>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</si>
  <si>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</si>
  <si>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</si>
  <si>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</si>
  <si>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</si>
  <si>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</si>
  <si>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</si>
  <si>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</si>
  <si>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</si>
  <si>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</si>
  <si>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</si>
  <si>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</si>
  <si>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</si>
  <si>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</si>
  <si>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</si>
  <si>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</si>
  <si>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</si>
  <si>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</si>
  <si>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</si>
  <si>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</si>
  <si>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</si>
  <si>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</si>
  <si>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</si>
  <si>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</si>
  <si>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</si>
  <si>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</si>
  <si>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</si>
  <si>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</si>
  <si>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</si>
  <si>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</si>
  <si>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</si>
  <si>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</si>
  <si>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</si>
  <si>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</si>
  <si>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</si>
  <si>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</si>
  <si>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</si>
  <si>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</si>
  <si>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</si>
  <si>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</si>
  <si>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</si>
  <si>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</si>
  <si>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</si>
  <si>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</si>
  <si>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</si>
  <si>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</si>
  <si>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</si>
  <si>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</si>
  <si>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</si>
  <si>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</si>
  <si>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</si>
  <si>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</si>
  <si>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</si>
  <si>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</si>
  <si>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</si>
  <si>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</si>
  <si>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</si>
  <si>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</si>
  <si>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</si>
  <si>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</si>
  <si>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</si>
  <si>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</si>
  <si>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</si>
  <si>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</si>
  <si>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</si>
  <si>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</si>
  <si>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</si>
  <si>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</si>
  <si>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</si>
  <si>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</si>
  <si>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</si>
  <si>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</si>
  <si>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</si>
  <si>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</si>
  <si>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</si>
  <si>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</si>
  <si>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</si>
  <si>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</si>
  <si>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</si>
  <si>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</si>
  <si>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</si>
  <si>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</si>
  <si>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</si>
  <si>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</si>
  <si>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</si>
  <si>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</si>
  <si>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</si>
  <si>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</si>
  <si>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</si>
  <si>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</si>
  <si>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</si>
  <si>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</si>
  <si>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</si>
  <si>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</si>
  <si>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</si>
  <si>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</si>
  <si>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</si>
  <si>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</si>
  <si>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</si>
  <si>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</si>
  <si>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</si>
  <si>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</si>
  <si>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</si>
  <si>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</si>
  <si>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</si>
  <si>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</si>
  <si>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</si>
  <si>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</si>
  <si>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</si>
  <si>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</si>
  <si>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</si>
  <si>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</si>
  <si>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</si>
  <si>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</si>
  <si>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</si>
  <si>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</si>
  <si>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</si>
  <si>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</si>
  <si>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</si>
  <si>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</si>
  <si>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</si>
  <si>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</si>
  <si>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</si>
  <si>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</si>
  <si>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</si>
  <si>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</si>
  <si>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</si>
  <si>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</si>
  <si>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</si>
  <si>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</si>
  <si>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</si>
  <si>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</si>
  <si>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</si>
  <si>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</si>
  <si>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</si>
  <si>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</si>
  <si>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</si>
  <si>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</si>
  <si>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</si>
  <si>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</si>
  <si>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</si>
  <si>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</si>
  <si>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</si>
  <si>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</si>
  <si>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</si>
  <si>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</si>
  <si>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</si>
  <si>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</si>
  <si>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</si>
  <si>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</si>
  <si>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</si>
  <si>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</si>
  <si>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</si>
  <si>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</si>
  <si>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</si>
  <si>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</si>
  <si>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</si>
  <si>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</si>
  <si>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</si>
  <si>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</si>
  <si>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</si>
  <si>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</si>
  <si>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</si>
  <si>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</si>
  <si>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</si>
  <si>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</si>
  <si>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</si>
  <si>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</si>
  <si>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</si>
  <si>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</si>
  <si>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</si>
  <si>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</si>
  <si>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</si>
  <si>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</si>
  <si>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</si>
  <si>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</si>
  <si>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</si>
  <si>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</si>
  <si>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</si>
  <si>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</si>
  <si>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</si>
  <si>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</si>
  <si>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</si>
  <si>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</si>
  <si>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</si>
  <si>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</si>
  <si>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</si>
  <si>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</si>
  <si>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</si>
  <si>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</si>
  <si>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</si>
  <si>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</si>
  <si>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</si>
  <si>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</si>
  <si>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</si>
  <si>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</si>
  <si>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</si>
  <si>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</si>
  <si>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</si>
  <si>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</si>
  <si>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</si>
  <si>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</si>
  <si>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</si>
  <si>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</si>
  <si>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</si>
  <si>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</si>
  <si>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</si>
  <si>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</si>
  <si>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</si>
  <si>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</si>
  <si>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</si>
  <si>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</si>
  <si>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</si>
  <si>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</si>
  <si>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</si>
  <si>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</si>
  <si>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</si>
  <si>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</si>
  <si>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</si>
  <si>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</si>
  <si>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</si>
  <si>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</si>
  <si>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</si>
  <si>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</si>
  <si>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</si>
  <si>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</si>
  <si>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</si>
  <si>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</si>
  <si>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</si>
  <si>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</si>
  <si>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</si>
  <si>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</si>
  <si>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</si>
  <si>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</si>
  <si>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</si>
  <si>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</si>
  <si>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</si>
  <si>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</si>
  <si>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</si>
  <si>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</si>
  <si>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</si>
  <si>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</si>
  <si>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</si>
  <si>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</si>
  <si>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</si>
  <si>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</si>
  <si>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</si>
  <si>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</si>
  <si>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</si>
  <si>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</si>
  <si>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</si>
  <si>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</si>
  <si>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</si>
  <si>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</si>
  <si>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</si>
  <si>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</si>
  <si>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</si>
  <si>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</si>
  <si>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</si>
  <si>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</si>
  <si>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</si>
  <si>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</si>
  <si>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</si>
  <si>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</si>
  <si>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</si>
  <si>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</si>
  <si>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</si>
  <si>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</si>
  <si>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</si>
  <si>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</si>
  <si>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</si>
  <si>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</si>
  <si>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</si>
  <si>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</si>
  <si>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</si>
  <si>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</si>
  <si>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</si>
  <si>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</si>
  <si>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</si>
  <si>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</si>
  <si>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</si>
  <si>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</si>
  <si>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</si>
  <si>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</si>
  <si>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</si>
  <si>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</si>
  <si>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</si>
  <si>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</si>
  <si>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</si>
  <si>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</si>
  <si>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</si>
  <si>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</si>
  <si>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</si>
  <si>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</si>
  <si>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</si>
  <si>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</si>
  <si>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</si>
  <si>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</si>
  <si>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</si>
  <si>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</si>
  <si>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</si>
  <si>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</si>
  <si>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</si>
  <si>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</si>
  <si>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</si>
  <si>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</si>
  <si>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</si>
  <si>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</si>
  <si>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</si>
  <si>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</si>
  <si>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</si>
  <si>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</si>
  <si>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</si>
  <si>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</si>
  <si>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</si>
  <si>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</si>
  <si>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</si>
  <si>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</si>
  <si>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</si>
  <si>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</si>
  <si>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</si>
  <si>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</si>
  <si>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</si>
  <si>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</si>
  <si>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</si>
  <si>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</si>
  <si>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</si>
  <si>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</si>
  <si>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</si>
  <si>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</si>
  <si>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</si>
  <si>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</si>
  <si>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</si>
  <si>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</si>
  <si>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</si>
  <si>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</si>
  <si>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</si>
  <si>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</si>
  <si>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</si>
  <si>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</si>
  <si>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</si>
  <si>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</si>
  <si>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</si>
  <si>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</si>
  <si>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</si>
  <si>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</si>
  <si>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</si>
  <si>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</si>
  <si>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</si>
  <si>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</si>
  <si>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</si>
  <si>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</si>
  <si>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</si>
  <si>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</si>
  <si>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</si>
  <si>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</si>
  <si>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</si>
  <si>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</si>
  <si>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</si>
  <si>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</si>
  <si>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</si>
  <si>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</si>
  <si>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</si>
  <si>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</si>
  <si>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</si>
  <si>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</si>
  <si>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</si>
  <si>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</si>
  <si>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</si>
  <si>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</si>
  <si>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</si>
  <si>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</si>
  <si>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</si>
  <si>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</si>
  <si>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</si>
  <si>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</si>
  <si>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</si>
  <si>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</si>
  <si>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</si>
  <si>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</si>
  <si>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</si>
  <si>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</si>
  <si>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</si>
  <si>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</si>
  <si>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</si>
  <si>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</si>
  <si>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</si>
  <si>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</si>
  <si>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</si>
  <si>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</si>
  <si>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</si>
  <si>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</si>
  <si>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</si>
  <si>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</si>
  <si>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</si>
  <si>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</si>
  <si>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</si>
  <si>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</si>
  <si>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</si>
  <si>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</si>
  <si>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</si>
  <si>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</si>
  <si>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</si>
  <si>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</si>
  <si>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</si>
  <si>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</si>
  <si>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</si>
  <si>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</si>
  <si>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</si>
  <si>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</si>
  <si>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</si>
  <si>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</si>
  <si>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</si>
  <si>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</si>
  <si>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</si>
  <si>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</si>
  <si>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</si>
  <si>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</si>
  <si>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</si>
  <si>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</si>
  <si>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</si>
  <si>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</si>
  <si>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</si>
  <si>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</si>
  <si>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</si>
  <si>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</si>
  <si>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</si>
  <si>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</si>
  <si>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</si>
  <si>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</si>
  <si>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</si>
  <si>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</si>
  <si>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</si>
  <si>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</si>
  <si>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</si>
  <si>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</si>
  <si>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</si>
  <si>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</si>
  <si>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</si>
  <si>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</si>
  <si>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</si>
  <si>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</si>
  <si>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</si>
  <si>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</si>
  <si>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</si>
  <si>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</si>
  <si>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</si>
  <si>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</si>
  <si>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</si>
  <si>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</si>
  <si>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</si>
  <si>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</si>
  <si>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</si>
  <si>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</si>
  <si>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</si>
  <si>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</si>
  <si>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</si>
  <si>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</si>
  <si>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</si>
  <si>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</si>
  <si>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</si>
  <si>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</si>
  <si>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</si>
  <si>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</si>
  <si>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</si>
  <si>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</si>
  <si>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</si>
  <si>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</si>
  <si>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</si>
  <si>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</si>
  <si>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</si>
  <si>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</si>
  <si>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</si>
  <si>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</si>
  <si>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</si>
  <si>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</si>
  <si>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</si>
  <si>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</si>
  <si>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</si>
  <si>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</si>
  <si>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</si>
  <si>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</si>
  <si>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</si>
  <si>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</si>
  <si>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</si>
  <si>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</si>
  <si>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</si>
  <si>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</si>
  <si>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</si>
  <si>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</si>
  <si>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</si>
  <si>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</si>
  <si>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</si>
  <si>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</si>
  <si>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</si>
  <si>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</si>
  <si>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</si>
  <si>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</si>
  <si>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</si>
  <si>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</si>
  <si>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</si>
  <si>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</si>
  <si>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</si>
  <si>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</si>
  <si>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</si>
  <si>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</si>
  <si>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</si>
  <si>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</si>
  <si>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</si>
  <si>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</si>
  <si>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</si>
  <si>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</si>
  <si>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</si>
  <si>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</si>
  <si>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</si>
  <si>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</si>
  <si>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</si>
  <si>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</si>
  <si>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</si>
  <si>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</si>
  <si>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</si>
  <si>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</si>
  <si>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</si>
  <si>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</si>
  <si>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</si>
  <si>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</si>
  <si>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</si>
  <si>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</si>
  <si>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</si>
  <si>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</si>
  <si>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</si>
  <si>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</si>
  <si>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</si>
  <si>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</si>
  <si>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</si>
  <si>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</si>
  <si>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</si>
  <si>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</si>
  <si>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</si>
  <si>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</si>
  <si>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</si>
  <si>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</si>
  <si>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</si>
  <si>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</si>
  <si>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</si>
  <si>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</si>
  <si>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</si>
  <si>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</si>
  <si>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</si>
  <si>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</si>
  <si>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</si>
  <si>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</si>
  <si>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</si>
  <si>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</si>
  <si>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</si>
  <si>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</si>
  <si>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</si>
  <si>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</si>
  <si>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</si>
  <si>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</si>
  <si>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</si>
  <si>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</si>
  <si>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</si>
  <si>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</si>
  <si>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</si>
  <si>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</si>
  <si>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</si>
  <si>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</si>
  <si>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</si>
  <si>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</si>
  <si>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</si>
  <si>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</si>
  <si>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</si>
  <si>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</si>
  <si>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</si>
  <si>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</si>
  <si>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</si>
  <si>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</si>
  <si>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</si>
  <si>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</si>
  <si>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</si>
  <si>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</si>
  <si>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</si>
  <si>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</si>
  <si>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</si>
  <si>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</si>
  <si>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</si>
  <si>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</si>
  <si>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</si>
  <si>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</si>
  <si>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</si>
  <si>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</si>
  <si>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</si>
  <si>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</si>
  <si>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</si>
  <si>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</si>
  <si>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</si>
  <si>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</si>
  <si>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</si>
  <si>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</si>
  <si>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</si>
  <si>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</si>
  <si>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</si>
  <si>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</si>
  <si>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</si>
  <si>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</si>
  <si>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</si>
  <si>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</si>
  <si>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</si>
  <si>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</si>
  <si>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</si>
  <si>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</si>
  <si>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</si>
  <si>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</si>
  <si>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</si>
  <si>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</si>
  <si>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</si>
  <si>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</si>
  <si>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</si>
  <si>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</si>
  <si>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</si>
  <si>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</si>
  <si>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</si>
  <si>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</si>
  <si>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</si>
  <si>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</si>
  <si>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</si>
  <si>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</si>
  <si>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</si>
  <si>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</si>
  <si>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</si>
  <si>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</si>
  <si>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</si>
  <si>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</si>
  <si>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</si>
  <si>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</si>
  <si>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</si>
  <si>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</si>
  <si>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</si>
  <si>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</si>
  <si>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</si>
  <si>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</si>
  <si>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</si>
  <si>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</si>
  <si>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</si>
  <si>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</si>
  <si>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</si>
  <si>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</si>
  <si>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</si>
  <si>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</si>
  <si>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</si>
  <si>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</si>
  <si>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</si>
  <si>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</si>
  <si>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</si>
  <si>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</si>
  <si>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</si>
  <si>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</si>
  <si>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</si>
  <si>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</si>
  <si>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</si>
  <si>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</si>
  <si>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</si>
  <si>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</si>
  <si>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</si>
  <si>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</si>
  <si>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</si>
  <si>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</si>
  <si>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</si>
  <si>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</si>
  <si>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</si>
  <si>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</si>
  <si>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</si>
  <si>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</si>
  <si>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</si>
  <si>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</si>
  <si>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</si>
  <si>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</si>
  <si>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</si>
  <si>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</si>
  <si>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</si>
  <si>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</si>
  <si>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</si>
  <si>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</si>
  <si>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</si>
  <si>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</si>
  <si>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</si>
  <si>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</si>
  <si>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</si>
  <si>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</si>
  <si>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</si>
  <si>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</si>
  <si>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</si>
  <si>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</si>
  <si>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</si>
  <si>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</si>
  <si>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</si>
  <si>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</si>
  <si>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</si>
  <si>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</si>
  <si>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</si>
  <si>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</si>
  <si>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</si>
  <si>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</si>
  <si>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</si>
  <si>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</si>
  <si>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</si>
  <si>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</si>
  <si>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</si>
  <si>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</si>
  <si>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</si>
  <si>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</si>
  <si>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</si>
  <si>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</si>
  <si>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</si>
  <si>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</si>
  <si>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</si>
  <si>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</si>
  <si>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</si>
  <si>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</si>
  <si>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</si>
  <si>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</si>
  <si>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</si>
  <si>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</si>
  <si>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</si>
  <si>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</si>
  <si>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</si>
  <si>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</si>
  <si>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</si>
  <si>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</si>
  <si>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</si>
  <si>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</si>
  <si>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</si>
  <si>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</si>
  <si>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</si>
  <si>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</si>
  <si>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</si>
  <si>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</si>
  <si>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</si>
  <si>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</si>
  <si>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</si>
  <si>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</si>
  <si>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</si>
  <si>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</si>
  <si>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</si>
  <si>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</si>
  <si>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</si>
  <si>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</si>
  <si>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</si>
  <si>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</si>
  <si>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</si>
  <si>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</si>
  <si>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</si>
  <si>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</si>
  <si>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</si>
  <si>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</si>
  <si>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</si>
  <si>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</si>
  <si>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</si>
  <si>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</si>
  <si>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</si>
  <si>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</si>
  <si>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</si>
  <si>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</si>
  <si>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</si>
  <si>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</si>
  <si>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</si>
  <si>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</si>
  <si>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</si>
  <si>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</si>
  <si>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</si>
  <si>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</si>
  <si>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</si>
  <si>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</si>
  <si>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</si>
  <si>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</si>
  <si>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</si>
  <si>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</si>
  <si>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</si>
  <si>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</si>
  <si>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</si>
  <si>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</si>
  <si>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</si>
  <si>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</si>
  <si>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</si>
  <si>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</si>
  <si>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</si>
  <si>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</si>
  <si>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</si>
  <si>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</si>
  <si>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</si>
  <si>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</si>
  <si>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</si>
  <si>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</si>
  <si>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</si>
  <si>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</si>
  <si>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</si>
  <si>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</si>
  <si>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</si>
  <si>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</si>
  <si>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</si>
  <si>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</si>
  <si>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</si>
  <si>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</si>
  <si>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</si>
  <si>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</si>
  <si>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</si>
  <si>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</si>
  <si>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</si>
  <si>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</si>
  <si>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</si>
  <si>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</si>
  <si>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</si>
  <si>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</si>
  <si>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</si>
  <si>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</si>
  <si>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</si>
  <si>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</si>
  <si>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</si>
  <si>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</si>
  <si>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</si>
  <si>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</si>
  <si>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</si>
  <si>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</si>
  <si>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</si>
  <si>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</si>
  <si>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</si>
  <si>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</si>
  <si>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</si>
  <si>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</si>
  <si>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</si>
  <si>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</si>
  <si>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</si>
  <si>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</si>
  <si>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</si>
  <si>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</si>
  <si>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</si>
  <si>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</si>
  <si>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</si>
  <si>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</si>
  <si>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</si>
  <si>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</si>
  <si>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</si>
  <si>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</si>
  <si>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</si>
  <si>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</si>
  <si>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</si>
  <si>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</si>
  <si>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</si>
  <si>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</si>
  <si>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</si>
  <si>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</si>
  <si>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</si>
  <si>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</si>
  <si>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</si>
  <si>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</si>
  <si>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</si>
  <si>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</si>
  <si>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</si>
  <si>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</si>
  <si>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</si>
  <si>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</si>
  <si>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</si>
  <si>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</si>
  <si>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</si>
  <si>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</si>
  <si>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</si>
  <si>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</si>
  <si>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</si>
  <si>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</si>
  <si>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</si>
  <si>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</si>
  <si>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</si>
  <si>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</si>
  <si>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</si>
  <si>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</si>
  <si>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</si>
  <si>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</si>
  <si>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</si>
  <si>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</si>
  <si>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</si>
  <si>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</si>
  <si>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</si>
  <si>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</si>
  <si>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</si>
  <si>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</si>
  <si>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</si>
  <si>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</si>
  <si>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</si>
  <si>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</si>
  <si>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</si>
  <si>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</si>
  <si>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</si>
  <si>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</si>
  <si>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</si>
  <si>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</si>
  <si>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</si>
  <si>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</si>
  <si>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</si>
  <si>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</si>
  <si>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</si>
  <si>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</si>
  <si>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</si>
  <si>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</si>
  <si>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</si>
  <si>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</si>
  <si>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</si>
  <si>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</si>
  <si>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</si>
  <si>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</si>
  <si>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</si>
  <si>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</si>
  <si>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</si>
  <si>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</si>
  <si>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</si>
  <si>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</si>
  <si>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</si>
  <si>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</si>
  <si>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</si>
  <si>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</si>
  <si>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</si>
  <si>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</si>
  <si>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</si>
  <si>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</si>
  <si>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</si>
  <si>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</si>
  <si>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</si>
  <si>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</si>
  <si>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</si>
  <si>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</si>
  <si>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</si>
  <si>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</si>
  <si>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</si>
  <si>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</si>
  <si>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</si>
  <si>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</si>
  <si>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</si>
  <si>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</si>
  <si>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</si>
  <si>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</si>
  <si>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</si>
  <si>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</si>
  <si>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</si>
  <si>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</si>
  <si>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</si>
  <si>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</si>
  <si>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</si>
  <si>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</si>
  <si>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</si>
  <si>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</si>
  <si>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</si>
  <si>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</si>
  <si>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</si>
  <si>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</si>
  <si>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</si>
  <si>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</si>
  <si>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</si>
  <si>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</si>
  <si>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</si>
  <si>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</si>
  <si>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</si>
  <si>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</si>
  <si>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</si>
  <si>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</si>
  <si>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</si>
  <si>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</si>
  <si>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</si>
  <si>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</si>
  <si>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</si>
  <si>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</si>
  <si>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</si>
  <si>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</si>
  <si>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</si>
  <si>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</si>
  <si>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</si>
  <si>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</si>
  <si>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</si>
  <si>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</si>
  <si>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</si>
  <si>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</si>
  <si>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</si>
  <si>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</si>
  <si>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</si>
  <si>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</si>
  <si>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</si>
  <si>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</si>
  <si>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</si>
  <si>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</si>
  <si>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</si>
  <si>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</si>
  <si>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</si>
  <si>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</si>
  <si>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</si>
  <si>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</si>
  <si>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</si>
  <si>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</si>
  <si>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</si>
  <si>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</si>
  <si>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</si>
  <si>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</si>
  <si>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</si>
  <si>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</si>
  <si>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</si>
  <si>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</si>
  <si>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</si>
  <si>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</si>
  <si>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</si>
  <si>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</si>
  <si>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</si>
  <si>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</si>
  <si>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</si>
  <si>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</si>
  <si>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</si>
  <si>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</si>
  <si>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</si>
  <si>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</si>
  <si>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</si>
  <si>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</si>
  <si>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</si>
  <si>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</si>
  <si>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</si>
  <si>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</si>
  <si>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</si>
  <si>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</si>
  <si>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</si>
  <si>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</si>
  <si>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</si>
  <si>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</si>
  <si>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</si>
  <si>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</si>
  <si>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</si>
  <si>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</si>
  <si>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</si>
  <si>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</si>
  <si>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</si>
  <si>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</si>
  <si>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</si>
  <si>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</si>
  <si>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</si>
  <si>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</si>
  <si>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</si>
  <si>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</si>
  <si>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</si>
  <si>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</si>
  <si>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</si>
  <si>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</si>
  <si>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</si>
  <si>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</si>
  <si>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</si>
  <si>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</si>
  <si>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</si>
  <si>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</si>
  <si>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</si>
  <si>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</si>
  <si>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</si>
  <si>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</si>
  <si>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</si>
  <si>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</si>
  <si>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</si>
  <si>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</si>
  <si>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</si>
  <si>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</si>
  <si>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</si>
  <si>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</si>
  <si>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</si>
  <si>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</si>
  <si>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</si>
  <si>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</si>
  <si>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</si>
  <si>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</si>
  <si>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</si>
  <si>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</si>
  <si>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</si>
  <si>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</si>
  <si>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</si>
  <si>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</si>
  <si>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</si>
  <si>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</si>
  <si>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</si>
  <si>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</si>
  <si>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</si>
  <si>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</si>
  <si>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</si>
  <si>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</si>
  <si>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</si>
  <si>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</si>
  <si>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</si>
  <si>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</si>
  <si>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</si>
  <si>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</si>
  <si>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</si>
  <si>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</si>
  <si>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</si>
  <si>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</si>
  <si>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</si>
  <si>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</si>
  <si>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</si>
  <si>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</si>
  <si>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</si>
  <si>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</si>
  <si>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</si>
  <si>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</si>
  <si>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</si>
  <si>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</si>
  <si>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</si>
  <si>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</si>
  <si>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</si>
  <si>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</si>
  <si>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</si>
  <si>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</si>
  <si>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</si>
  <si>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</si>
  <si>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</si>
  <si>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</si>
  <si>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</si>
  <si>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</si>
  <si>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</si>
  <si>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</si>
  <si>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</si>
  <si>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</si>
  <si>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</si>
  <si>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</si>
  <si>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</si>
  <si>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</si>
  <si>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</si>
  <si>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</si>
  <si>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</si>
  <si>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</si>
  <si>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</si>
  <si>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</si>
  <si>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</si>
  <si>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</si>
  <si>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</si>
  <si>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</si>
  <si>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</si>
  <si>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</si>
  <si>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</si>
  <si>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</si>
  <si>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</si>
  <si>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</si>
  <si>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</si>
  <si>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</si>
  <si>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</si>
  <si>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</si>
  <si>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</si>
  <si>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</si>
  <si>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</si>
  <si>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</si>
  <si>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</si>
  <si>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</si>
  <si>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</si>
  <si>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</si>
  <si>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</si>
  <si>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</si>
  <si>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</si>
  <si>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</si>
  <si>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</si>
  <si>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</si>
  <si>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</si>
  <si>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</si>
  <si>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</si>
  <si>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</si>
  <si>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</si>
  <si>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</si>
  <si>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</si>
  <si>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</si>
  <si>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</si>
  <si>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</si>
  <si>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</si>
  <si>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</si>
  <si>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</si>
  <si>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</si>
  <si>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</si>
  <si>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</si>
  <si>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</si>
  <si>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</si>
  <si>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</si>
  <si>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</si>
  <si>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</si>
  <si>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</si>
  <si>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</si>
  <si>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</si>
  <si>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</si>
  <si>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</si>
  <si>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</si>
  <si>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</si>
  <si>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</si>
  <si>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</si>
  <si>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</si>
  <si>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</si>
  <si>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</si>
  <si>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</si>
  <si>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</si>
  <si>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</si>
  <si>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</si>
  <si>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</si>
  <si>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</si>
  <si>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</si>
  <si>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</si>
  <si>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</si>
  <si>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</si>
  <si>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</si>
  <si>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</si>
  <si>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</si>
  <si>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</si>
  <si>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</si>
  <si>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</si>
  <si>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</si>
  <si>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</si>
  <si>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</si>
  <si>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</si>
  <si>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</si>
  <si>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</si>
  <si>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</si>
  <si>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</si>
  <si>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</si>
  <si>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</si>
  <si>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</si>
  <si>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</si>
  <si>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</si>
  <si>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</si>
  <si>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</si>
  <si>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</si>
  <si>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</si>
  <si>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</si>
  <si>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</si>
  <si>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</si>
  <si>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</si>
  <si>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</si>
  <si>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</si>
  <si>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</si>
  <si>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</si>
  <si>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</si>
  <si>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</si>
  <si>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</si>
  <si>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</si>
  <si>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</si>
  <si>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</si>
  <si>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</si>
  <si>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</si>
  <si>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</si>
  <si>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</si>
  <si>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</si>
  <si>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</si>
  <si>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</si>
  <si>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</si>
  <si>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</si>
  <si>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</si>
  <si>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</si>
  <si>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</si>
  <si>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</si>
  <si>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</si>
  <si>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</si>
  <si>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</si>
  <si>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</si>
  <si>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</si>
  <si>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</si>
  <si>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</si>
  <si>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</si>
  <si>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</si>
  <si>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</si>
  <si>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</si>
  <si>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</si>
  <si>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</si>
  <si>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</si>
  <si>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</si>
  <si>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</si>
  <si>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</si>
  <si>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</si>
  <si>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</si>
  <si>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</si>
  <si>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</si>
  <si>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</si>
  <si>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</si>
  <si>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</si>
  <si>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</si>
  <si>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</si>
  <si>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</si>
  <si>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</si>
  <si>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</si>
  <si>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</si>
  <si>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</si>
  <si>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</si>
  <si>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</si>
  <si>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</si>
  <si>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</si>
  <si>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</si>
  <si>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</si>
  <si>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</si>
  <si>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</si>
  <si>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</si>
  <si>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</si>
  <si>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</si>
  <si>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</si>
  <si>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</si>
  <si>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</si>
  <si>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</si>
  <si>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</si>
  <si>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</si>
  <si>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</si>
  <si>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</si>
  <si>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</si>
  <si>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</si>
  <si>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</si>
  <si>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</si>
  <si>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</si>
  <si>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</si>
  <si>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</si>
  <si>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</si>
  <si>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</si>
  <si>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</si>
  <si>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</si>
  <si>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</si>
  <si>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</si>
  <si>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</si>
  <si>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</si>
  <si>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</si>
  <si>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</si>
  <si>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</si>
  <si>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</si>
  <si>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</si>
  <si>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</si>
  <si>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</si>
  <si>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</si>
  <si>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</si>
  <si>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</si>
  <si>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</si>
  <si>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</si>
  <si>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</si>
  <si>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</si>
  <si>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</si>
  <si>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</si>
  <si>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</si>
  <si>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</si>
  <si>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</si>
  <si>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</si>
  <si>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</si>
  <si>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</si>
  <si>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</si>
  <si>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</si>
  <si>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</si>
  <si>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</si>
  <si>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</si>
  <si>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</si>
  <si>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</si>
  <si>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</si>
  <si>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</si>
  <si>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</si>
  <si>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</si>
  <si>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</si>
  <si>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</si>
  <si>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</si>
  <si>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</si>
  <si>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</si>
  <si>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</si>
  <si>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</si>
  <si>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</si>
  <si>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</si>
  <si>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</si>
  <si>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</si>
  <si>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</si>
  <si>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</si>
  <si>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</si>
  <si>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</si>
  <si>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</si>
  <si>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</si>
  <si>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</si>
  <si>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</si>
  <si>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</si>
  <si>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</si>
  <si>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</si>
  <si>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</si>
  <si>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</si>
  <si>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</si>
  <si>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</si>
  <si>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</si>
  <si>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</si>
  <si>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</si>
  <si>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</si>
  <si>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</si>
  <si>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</si>
  <si>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</si>
  <si>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</si>
  <si>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</si>
  <si>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</si>
  <si>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</si>
  <si>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</si>
  <si>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</si>
  <si>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</si>
  <si>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</si>
  <si>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</si>
  <si>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</si>
  <si>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</si>
  <si>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</si>
  <si>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</si>
  <si>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</si>
  <si>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</si>
  <si>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</si>
  <si>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</si>
  <si>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</si>
  <si>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</si>
  <si>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</si>
  <si>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</si>
  <si>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</si>
  <si>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</si>
  <si>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</si>
  <si>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</si>
  <si>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</si>
  <si>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</si>
  <si>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</si>
  <si>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</si>
  <si>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</si>
  <si>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</si>
  <si>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</si>
  <si>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</si>
  <si>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</si>
  <si>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</si>
  <si>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</si>
  <si>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</si>
  <si>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</si>
  <si>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</si>
  <si>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</si>
  <si>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</si>
  <si>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</si>
  <si>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</si>
  <si>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</si>
  <si>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</si>
  <si>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</si>
  <si>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</si>
  <si>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</si>
  <si>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</si>
  <si>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</si>
  <si>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</si>
  <si>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</si>
  <si>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</si>
  <si>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</si>
  <si>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</si>
  <si>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</si>
  <si>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</si>
  <si>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</si>
  <si>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</si>
  <si>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</si>
  <si>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</si>
  <si>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</si>
  <si>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</si>
  <si>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</si>
  <si>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</si>
  <si>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</si>
  <si>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</si>
  <si>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</si>
  <si>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</si>
  <si>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</si>
  <si>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</si>
  <si>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</si>
  <si>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</si>
  <si>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</si>
  <si>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</si>
  <si>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</si>
  <si>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</si>
  <si>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</si>
  <si>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</si>
  <si>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</si>
  <si>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</si>
  <si>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</si>
  <si>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</si>
  <si>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</si>
  <si>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</si>
  <si>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</si>
  <si>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</si>
  <si>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</si>
  <si>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</si>
  <si>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</si>
  <si>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</si>
  <si>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</si>
  <si>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</si>
  <si>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</si>
  <si>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</si>
  <si>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</si>
  <si>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</si>
  <si>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</si>
  <si>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</si>
  <si>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</si>
  <si>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</si>
  <si>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</si>
  <si>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</si>
  <si>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</si>
  <si>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</si>
  <si>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</si>
  <si>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</si>
  <si>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</si>
  <si>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</si>
  <si>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</si>
  <si>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</si>
  <si>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</si>
  <si>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</si>
  <si>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</si>
  <si>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</si>
  <si>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</si>
  <si>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</si>
  <si>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</si>
  <si>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</si>
  <si>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</si>
  <si>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</si>
  <si>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</si>
  <si>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</si>
  <si>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</si>
  <si>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</si>
  <si>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</si>
  <si>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</si>
  <si>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</si>
  <si>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</si>
  <si>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</si>
  <si>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</si>
  <si>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</si>
  <si>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</si>
  <si>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</si>
  <si>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</si>
  <si>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</si>
  <si>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</si>
  <si>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</si>
  <si>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</si>
  <si>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</si>
  <si>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</si>
  <si>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</si>
  <si>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</si>
  <si>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</si>
  <si>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</si>
  <si>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</si>
  <si>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</si>
  <si>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</si>
  <si>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</si>
  <si>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</si>
  <si>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</si>
  <si>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</si>
  <si>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</si>
  <si>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</si>
  <si>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</si>
  <si>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</si>
  <si>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</si>
  <si>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</si>
  <si>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</si>
  <si>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</si>
  <si>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</si>
  <si>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</si>
  <si>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</si>
  <si>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</si>
  <si>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</si>
  <si>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</si>
  <si>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</si>
  <si>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</si>
  <si>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</si>
  <si>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</si>
  <si>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</si>
  <si>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</si>
  <si>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</si>
  <si>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</si>
  <si>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</si>
  <si>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</si>
  <si>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</si>
  <si>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</si>
  <si>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</si>
  <si>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</si>
  <si>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</si>
  <si>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</si>
  <si>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</si>
  <si>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</si>
  <si>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</si>
  <si>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</si>
  <si>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</si>
  <si>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</si>
  <si>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</si>
  <si>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</si>
  <si>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</si>
  <si>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</si>
  <si>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</si>
  <si>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</si>
  <si>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</si>
  <si>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</si>
  <si>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</si>
  <si>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</si>
  <si>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</si>
  <si>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</si>
  <si>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</si>
  <si>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</si>
  <si>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</si>
  <si>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</si>
  <si>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</si>
  <si>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</si>
  <si>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</si>
  <si>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</si>
  <si>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</si>
  <si>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</si>
  <si>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</si>
  <si>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</si>
  <si>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</si>
  <si>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</si>
  <si>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</si>
  <si>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</si>
  <si>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</si>
  <si>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</si>
  <si>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</si>
  <si>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</si>
  <si>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</si>
  <si>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</si>
  <si>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</si>
  <si>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</si>
  <si>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</si>
  <si>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</si>
  <si>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</si>
  <si>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</si>
  <si>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</si>
  <si>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</si>
  <si>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</si>
  <si>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</si>
  <si>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</si>
  <si>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</si>
  <si>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</si>
  <si>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</si>
  <si>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</si>
  <si>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</si>
  <si>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</si>
  <si>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</si>
  <si>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</si>
  <si>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</si>
  <si>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</si>
  <si>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</si>
  <si>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</si>
  <si>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</si>
  <si>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</si>
  <si>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</si>
  <si>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</si>
  <si>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</si>
  <si>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</si>
  <si>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</si>
  <si>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</si>
  <si>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</si>
  <si>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</si>
  <si>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</si>
  <si>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</si>
  <si>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</si>
  <si>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</si>
  <si>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</si>
  <si>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</si>
  <si>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</si>
  <si>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</si>
  <si>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</si>
  <si>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</si>
  <si>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</si>
  <si>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</si>
  <si>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</si>
  <si>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</si>
  <si>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</si>
  <si>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</si>
  <si>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</si>
  <si>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</si>
  <si>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</si>
  <si>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</si>
  <si>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</si>
  <si>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</si>
  <si>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</si>
  <si>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</si>
  <si>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</si>
  <si>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</si>
  <si>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</si>
  <si>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</si>
  <si>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</si>
  <si>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</si>
  <si>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</si>
  <si>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</si>
  <si>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</si>
  <si>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</si>
  <si>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</si>
  <si>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</si>
  <si>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</si>
  <si>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</si>
  <si>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</si>
  <si>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</si>
  <si>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</si>
  <si>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</si>
  <si>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</si>
  <si>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</si>
  <si>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</si>
  <si>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</si>
  <si>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</si>
  <si>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</si>
  <si>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</si>
  <si>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</si>
  <si>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</si>
  <si>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</si>
  <si>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</si>
  <si>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</si>
  <si>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</si>
  <si>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</si>
  <si>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</si>
  <si>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</si>
  <si>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</si>
  <si>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</si>
  <si>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</si>
  <si>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</si>
  <si>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</si>
  <si>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</si>
  <si>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</si>
  <si>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</si>
  <si>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</si>
  <si>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</si>
  <si>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</si>
  <si>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</si>
  <si>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</si>
  <si>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</si>
  <si>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</si>
  <si>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</si>
  <si>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</si>
  <si>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</si>
  <si>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</si>
  <si>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</si>
  <si>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</si>
  <si>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</si>
  <si>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</si>
  <si>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</si>
  <si>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</si>
  <si>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</si>
  <si>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</si>
  <si>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</si>
  <si>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</si>
  <si>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</si>
  <si>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</si>
  <si>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</si>
  <si>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</si>
  <si>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</si>
  <si>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</si>
  <si>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</si>
  <si>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</si>
  <si>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</si>
  <si>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</si>
  <si>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</si>
  <si>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</si>
  <si>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</si>
  <si>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</si>
  <si>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</si>
  <si>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</si>
  <si>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</si>
  <si>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</si>
  <si>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</si>
  <si>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</si>
  <si>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</si>
  <si>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</si>
  <si>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</si>
  <si>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</si>
  <si>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</si>
  <si>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</si>
  <si>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</si>
  <si>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</si>
  <si>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</si>
  <si>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</si>
  <si>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</si>
  <si>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</si>
  <si>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</si>
  <si>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</si>
  <si>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</si>
  <si>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</si>
  <si>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</si>
  <si>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</si>
  <si>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</si>
  <si>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</si>
  <si>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</si>
  <si>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</si>
  <si>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</si>
  <si>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</si>
  <si>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</si>
  <si>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</si>
  <si>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</si>
  <si>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</si>
  <si>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</si>
  <si>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</si>
  <si>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</si>
  <si>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</si>
  <si>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</si>
  <si>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</si>
  <si>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</si>
  <si>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</si>
  <si>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</si>
  <si>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</si>
  <si>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</si>
  <si>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</si>
  <si>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</si>
  <si>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</si>
  <si>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</si>
  <si>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</si>
  <si>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</si>
  <si>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</si>
  <si>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</si>
  <si>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</si>
  <si>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</si>
  <si>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</si>
  <si>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</si>
  <si>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</si>
  <si>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</si>
  <si>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</si>
  <si>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</si>
  <si>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</si>
  <si>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</si>
  <si>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</si>
  <si>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</si>
  <si>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</si>
  <si>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</si>
  <si>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</si>
  <si>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</si>
  <si>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</si>
  <si>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</si>
  <si>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</si>
  <si>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</si>
  <si>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</si>
  <si>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</si>
  <si>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</si>
  <si>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</si>
  <si>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</si>
  <si>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</si>
  <si>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</si>
  <si>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</si>
  <si>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</si>
  <si>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</si>
  <si>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</si>
  <si>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</si>
  <si>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</si>
  <si>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</si>
  <si>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</si>
  <si>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</si>
  <si>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</si>
  <si>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</si>
  <si>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</si>
  <si>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</si>
  <si>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</si>
  <si>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</si>
  <si>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</si>
  <si>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</si>
  <si>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</si>
  <si>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</si>
  <si>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</si>
  <si>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</si>
  <si>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</si>
  <si>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</si>
  <si>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</si>
  <si>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</si>
  <si>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</si>
  <si>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</si>
  <si>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</si>
  <si>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</si>
  <si>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</si>
  <si>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</si>
  <si>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</si>
  <si>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</si>
  <si>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</si>
  <si>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</si>
  <si>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</si>
  <si>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</si>
  <si>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</si>
  <si>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</si>
  <si>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</si>
  <si>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</si>
  <si>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</si>
  <si>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</si>
  <si>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</si>
  <si>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</si>
  <si>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</si>
  <si>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</si>
  <si>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</si>
  <si>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</si>
  <si>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</si>
  <si>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</si>
  <si>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</si>
  <si>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</si>
  <si>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</si>
  <si>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</si>
  <si>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</si>
  <si>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</si>
  <si>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</si>
  <si>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</si>
  <si>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</si>
  <si>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</si>
  <si>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</si>
  <si>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</si>
  <si>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</si>
  <si>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</si>
  <si>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</si>
  <si>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</si>
  <si>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</si>
  <si>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</si>
  <si>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</si>
  <si>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</si>
  <si>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</si>
  <si>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</si>
  <si>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</si>
  <si>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</si>
  <si>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</si>
  <si>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</si>
  <si>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</si>
  <si>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</si>
  <si>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</si>
  <si>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</si>
  <si>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</si>
  <si>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</si>
  <si>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</si>
  <si>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</si>
  <si>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</si>
  <si>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</si>
  <si>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</si>
  <si>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</si>
  <si>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</si>
  <si>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</si>
  <si>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</si>
  <si>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</si>
  <si>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</si>
  <si>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</si>
  <si>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</si>
  <si>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</si>
  <si>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</si>
  <si>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</si>
  <si>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</si>
  <si>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</si>
  <si>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</si>
  <si>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</si>
  <si>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</si>
  <si>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</si>
  <si>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</si>
  <si>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</si>
  <si>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</si>
  <si>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</si>
  <si>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</si>
  <si>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</si>
  <si>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</si>
  <si>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</si>
  <si>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</si>
  <si>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</si>
  <si>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</si>
  <si>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</si>
  <si>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</si>
  <si>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</si>
  <si>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</si>
  <si>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</si>
  <si>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</si>
  <si>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</si>
  <si>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</si>
  <si>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</si>
  <si>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</si>
  <si>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</si>
  <si>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</si>
  <si>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</si>
  <si>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</si>
  <si>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</si>
  <si>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</si>
  <si>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</si>
  <si>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</si>
  <si>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</si>
  <si>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</si>
  <si>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</si>
  <si>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</si>
  <si>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</si>
  <si>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</si>
  <si>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</si>
  <si>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</si>
  <si>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</si>
  <si>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</si>
  <si>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</si>
  <si>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</si>
  <si>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</si>
  <si>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</si>
  <si>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</si>
  <si>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</si>
  <si>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</si>
  <si>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</si>
  <si>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</si>
  <si>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</si>
  <si>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</si>
  <si>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</si>
  <si>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</si>
  <si>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</si>
  <si>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</si>
  <si>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</si>
  <si>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</si>
  <si>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</si>
  <si>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</si>
  <si>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</si>
  <si>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</si>
  <si>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</si>
  <si>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</si>
  <si>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</si>
  <si>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</si>
  <si>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</si>
  <si>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</si>
  <si>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</si>
  <si>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</si>
  <si>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</si>
  <si>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</si>
  <si>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</si>
  <si>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</si>
  <si>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</si>
  <si>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</si>
  <si>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</si>
  <si>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</si>
  <si>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</si>
  <si>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</si>
  <si>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</si>
  <si>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</si>
  <si>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</si>
  <si>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</si>
  <si>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</si>
  <si>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</si>
  <si>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</si>
  <si>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</si>
  <si>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</si>
  <si>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</si>
  <si>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</si>
  <si>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</si>
  <si>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</si>
  <si>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</si>
  <si>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</si>
  <si>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</si>
  <si>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</si>
  <si>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</si>
  <si>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</si>
  <si>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</si>
  <si>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</si>
  <si>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</si>
  <si>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</si>
  <si>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</si>
  <si>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</si>
  <si>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</si>
  <si>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</si>
  <si>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</si>
  <si>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</si>
  <si>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</si>
  <si>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</si>
  <si>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</si>
  <si>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</si>
  <si>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</si>
  <si>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</si>
  <si>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</si>
  <si>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</si>
  <si>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</si>
  <si>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</si>
  <si>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</si>
  <si>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</si>
  <si>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</si>
  <si>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</si>
  <si>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</si>
  <si>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</si>
  <si>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</si>
  <si>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</si>
  <si>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</si>
  <si>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</si>
  <si>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</si>
  <si>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</si>
  <si>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</si>
  <si>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</si>
  <si>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</si>
  <si>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</si>
  <si>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</si>
  <si>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</si>
  <si>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</si>
  <si>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</si>
  <si>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</si>
  <si>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</si>
  <si>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</si>
  <si>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</si>
  <si>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</si>
  <si>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</si>
  <si>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</si>
  <si>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</si>
  <si>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</si>
  <si>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</si>
  <si>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</si>
  <si>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</si>
  <si>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</si>
  <si>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</si>
  <si>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</si>
  <si>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</si>
  <si>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</si>
  <si>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</si>
  <si>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</si>
  <si>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</si>
  <si>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</si>
  <si>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</si>
  <si>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</si>
  <si>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</si>
  <si>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</si>
  <si>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</si>
  <si>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</si>
  <si>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</si>
  <si>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</si>
  <si>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</si>
  <si>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</si>
  <si>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</si>
  <si>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</si>
  <si>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</si>
  <si>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</si>
  <si>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</si>
  <si>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</si>
  <si>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</si>
  <si>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</si>
  <si>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</si>
  <si>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</si>
  <si>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</si>
  <si>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</si>
  <si>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</si>
  <si>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</si>
  <si>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</si>
  <si>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</si>
  <si>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</si>
  <si>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</si>
  <si>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</si>
  <si>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</si>
  <si>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</si>
  <si>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</si>
  <si>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</si>
  <si>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</si>
  <si>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</si>
  <si>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</si>
  <si>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</si>
  <si>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</si>
  <si>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</si>
  <si>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</si>
  <si>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</si>
  <si>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</si>
  <si>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</si>
  <si>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</si>
  <si>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</si>
  <si>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</si>
  <si>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</si>
  <si>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</si>
  <si>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</si>
  <si>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</si>
  <si>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</si>
  <si>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</si>
  <si>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</si>
  <si>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</si>
  <si>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</si>
  <si>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</si>
  <si>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</si>
  <si>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</si>
  <si>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</si>
  <si>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</si>
  <si>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</si>
  <si>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</si>
  <si>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</si>
  <si>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</si>
  <si>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</si>
  <si>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</si>
  <si>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</si>
  <si>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</si>
  <si>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</si>
  <si>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</si>
  <si>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</si>
  <si>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</si>
  <si>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</si>
  <si>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</si>
  <si>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</si>
  <si>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</si>
  <si>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</si>
  <si>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</si>
  <si>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</si>
  <si>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</si>
  <si>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</si>
  <si>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</si>
  <si>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</si>
  <si>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</si>
  <si>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</si>
  <si>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</si>
  <si>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</si>
  <si>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</si>
  <si>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</si>
  <si>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</si>
  <si>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</si>
  <si>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</si>
  <si>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</si>
  <si>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</si>
  <si>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</si>
  <si>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</si>
  <si>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</si>
  <si>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</si>
  <si>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</si>
  <si>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</si>
  <si>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</si>
  <si>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</si>
  <si>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</si>
  <si>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</si>
  <si>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</si>
  <si>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</si>
  <si>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</si>
  <si>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</si>
  <si>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</si>
  <si>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</si>
  <si>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</si>
  <si>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</si>
  <si>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</si>
  <si>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</si>
  <si>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</si>
  <si>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</si>
  <si>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</si>
  <si>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</si>
  <si>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</si>
  <si>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</si>
  <si>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</si>
  <si>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</si>
  <si>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</si>
  <si>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</si>
  <si>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</si>
  <si>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</si>
  <si>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</si>
  <si>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</si>
  <si>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</si>
  <si>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</si>
  <si>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</si>
  <si>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</si>
  <si>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</si>
  <si>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</si>
  <si>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</si>
  <si>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</si>
  <si>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</si>
  <si>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</si>
  <si>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</si>
  <si>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</si>
  <si>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</si>
  <si>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</si>
  <si>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</si>
  <si>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</si>
  <si>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</si>
  <si>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</si>
  <si>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</si>
  <si>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</si>
  <si>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</si>
  <si>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</si>
  <si>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</si>
  <si>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</si>
  <si>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</si>
  <si>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</si>
  <si>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</si>
  <si>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</si>
  <si>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</si>
  <si>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</si>
  <si>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</si>
  <si>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</si>
  <si>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</si>
  <si>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</si>
  <si>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</si>
  <si>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</si>
  <si>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</si>
  <si>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</si>
  <si>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</si>
  <si>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</si>
  <si>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</si>
  <si>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</si>
  <si>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</si>
  <si>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</si>
  <si>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</si>
  <si>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</si>
  <si>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</si>
  <si>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</si>
  <si>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</si>
  <si>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</si>
  <si>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</si>
  <si>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</si>
  <si>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</si>
  <si>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</si>
  <si>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</si>
  <si>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</si>
  <si>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</si>
  <si>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</si>
  <si>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</si>
  <si>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</si>
  <si>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</si>
  <si>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</si>
  <si>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</si>
  <si>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</si>
  <si>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</si>
  <si>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</si>
  <si>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</si>
  <si>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</si>
  <si>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</si>
  <si>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</si>
  <si>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</si>
  <si>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</si>
  <si>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</si>
  <si>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</si>
  <si>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</si>
  <si>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</si>
  <si>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</si>
  <si>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</si>
  <si>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</si>
  <si>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</si>
  <si>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</si>
  <si>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</si>
  <si>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</si>
  <si>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</si>
  <si>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</si>
  <si>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</si>
  <si>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</si>
  <si>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</si>
  <si>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</si>
  <si>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</si>
  <si>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</si>
  <si>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</si>
  <si>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</si>
  <si>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</si>
  <si>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</si>
  <si>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</si>
  <si>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</si>
  <si>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</si>
  <si>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</si>
  <si>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</si>
  <si>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</si>
  <si>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</si>
  <si>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</si>
  <si>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</si>
  <si>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</si>
  <si>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</si>
  <si>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</si>
  <si>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</si>
  <si>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</si>
  <si>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</si>
  <si>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</si>
  <si>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</si>
  <si>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</si>
  <si>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</si>
  <si>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</si>
  <si>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</si>
  <si>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</si>
  <si>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</si>
  <si>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</si>
  <si>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</si>
  <si>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</si>
  <si>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</si>
  <si>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</si>
  <si>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</si>
  <si>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</si>
  <si>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</si>
  <si>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</si>
  <si>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</si>
  <si>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</si>
  <si>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</si>
  <si>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</si>
  <si>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</si>
  <si>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</si>
  <si>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</si>
  <si>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</si>
  <si>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</si>
  <si>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</si>
  <si>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</si>
  <si>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</si>
  <si>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</si>
  <si>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</si>
  <si>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</si>
  <si>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</si>
  <si>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</si>
  <si>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</si>
  <si>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</si>
  <si>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</si>
  <si>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</si>
  <si>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</si>
  <si>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</si>
  <si>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</si>
  <si>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</si>
  <si>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</si>
  <si>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</si>
  <si>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</si>
  <si>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</si>
  <si>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</si>
  <si>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</si>
  <si>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</si>
  <si>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</si>
  <si>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</si>
  <si>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</si>
  <si>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</si>
  <si>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</si>
  <si>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</si>
  <si>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</si>
  <si>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</si>
  <si>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</si>
  <si>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</si>
  <si>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</si>
  <si>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</si>
  <si>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</si>
  <si>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</si>
  <si>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</si>
  <si>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</si>
  <si>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</si>
  <si>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</si>
  <si>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</si>
  <si>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</si>
  <si>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</si>
  <si>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</si>
  <si>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</si>
  <si>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</si>
  <si>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</si>
  <si>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</si>
  <si>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</si>
  <si>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</si>
  <si>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</si>
  <si>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</si>
  <si>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</si>
  <si>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</si>
  <si>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</si>
  <si>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</si>
  <si>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</si>
  <si>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</si>
  <si>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</si>
  <si>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</si>
  <si>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</si>
  <si>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</si>
  <si>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</si>
  <si>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</si>
  <si>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</si>
  <si>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</si>
  <si>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</si>
  <si>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</si>
  <si>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</si>
  <si>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</si>
  <si>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</si>
  <si>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</si>
  <si>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</si>
  <si>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</si>
  <si>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</si>
  <si>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</si>
  <si>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</si>
  <si>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</si>
  <si>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</si>
  <si>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</si>
  <si>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</si>
  <si>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</si>
  <si>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</si>
  <si>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</si>
  <si>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</si>
  <si>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</si>
  <si>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</si>
  <si>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</si>
  <si>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</si>
  <si>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</si>
  <si>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</si>
  <si>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</si>
  <si>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</si>
  <si>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</si>
  <si>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</si>
  <si>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</si>
  <si>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</si>
  <si>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</si>
  <si>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</si>
  <si>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</si>
  <si>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</si>
  <si>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</si>
  <si>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</si>
  <si>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</si>
  <si>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</si>
  <si>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</si>
  <si>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</si>
  <si>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</si>
  <si>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</si>
  <si>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</si>
  <si>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</si>
  <si>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</si>
  <si>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</si>
  <si>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</si>
  <si>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</si>
  <si>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</si>
  <si>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</si>
  <si>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</si>
  <si>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</si>
  <si>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</si>
  <si>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</si>
  <si>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</si>
  <si>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</si>
  <si>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</si>
  <si>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</si>
  <si>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</si>
  <si>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</si>
  <si>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</si>
  <si>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</si>
  <si>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</si>
  <si>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</si>
  <si>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</si>
  <si>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</si>
  <si>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</si>
  <si>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</si>
  <si>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</si>
  <si>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</si>
  <si>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</si>
  <si>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</si>
  <si>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</si>
  <si>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</si>
  <si>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</si>
  <si>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</si>
  <si>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</si>
  <si>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</si>
  <si>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</si>
  <si>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</si>
  <si>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</si>
  <si>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</si>
  <si>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</si>
  <si>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</si>
  <si>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</si>
  <si>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</si>
  <si>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</si>
  <si>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</si>
  <si>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</si>
  <si>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</si>
  <si>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</si>
  <si>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</si>
  <si>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</si>
  <si>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</si>
  <si>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</si>
  <si>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</si>
  <si>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</si>
  <si>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</si>
  <si>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</si>
  <si>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</si>
  <si>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</si>
  <si>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</si>
  <si>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</si>
  <si>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</si>
  <si>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</si>
  <si>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</si>
  <si>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</si>
  <si>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</si>
  <si>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</si>
  <si>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</si>
  <si>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</si>
  <si>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</si>
  <si>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</si>
  <si>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</si>
  <si>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</si>
  <si>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</si>
  <si>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</si>
  <si>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</si>
  <si>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</si>
  <si>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</si>
  <si>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</si>
  <si>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</si>
  <si>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</si>
  <si>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</si>
  <si>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</si>
  <si>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</si>
  <si>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</si>
  <si>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</si>
  <si>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</si>
  <si>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</si>
  <si>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</si>
  <si>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</si>
  <si>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</si>
  <si>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</si>
  <si>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</si>
  <si>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</si>
  <si>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</si>
  <si>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</si>
  <si>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</si>
  <si>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</si>
  <si>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</si>
  <si>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</si>
  <si>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</si>
  <si>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</si>
  <si>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</si>
  <si>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</si>
  <si>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</si>
  <si>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</si>
  <si>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</si>
  <si>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</si>
  <si>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</si>
  <si>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</si>
  <si>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</si>
  <si>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</si>
  <si>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</si>
  <si>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</si>
  <si>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</si>
  <si>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</si>
  <si>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</si>
  <si>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</si>
  <si>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</si>
  <si>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</si>
  <si>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</si>
  <si>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</si>
  <si>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</si>
  <si>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</si>
  <si>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</si>
  <si>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</si>
  <si>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</si>
  <si>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</si>
  <si>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</si>
  <si>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</si>
  <si>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</si>
  <si>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</si>
  <si>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</si>
  <si>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</si>
  <si>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</si>
  <si>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</si>
  <si>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</si>
  <si>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</si>
  <si>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</si>
  <si>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</si>
  <si>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</si>
  <si>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</si>
  <si>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</si>
  <si>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</si>
  <si>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</si>
  <si>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</si>
  <si>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</si>
  <si>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</si>
  <si>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</si>
  <si>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</si>
  <si>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</si>
  <si>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</si>
  <si>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</si>
  <si>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</si>
  <si>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</si>
  <si>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</si>
  <si>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</si>
  <si>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</si>
  <si>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</si>
  <si>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</si>
  <si>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</si>
  <si>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</si>
  <si>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</si>
  <si>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</si>
  <si>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</si>
  <si>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</si>
  <si>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</si>
  <si>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</si>
  <si>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</si>
  <si>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</si>
  <si>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</si>
  <si>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</si>
  <si>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</si>
  <si>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</si>
  <si>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</si>
  <si>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</si>
  <si>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</si>
  <si>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</si>
  <si>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</si>
  <si>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</si>
  <si>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</si>
  <si>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</si>
  <si>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</si>
  <si>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</si>
  <si>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</si>
  <si>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</si>
  <si>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</si>
  <si>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</si>
  <si>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</si>
  <si>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</si>
  <si>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</si>
  <si>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</si>
  <si>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</si>
  <si>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</si>
  <si>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</si>
  <si>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</si>
  <si>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</si>
  <si>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</si>
  <si>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</si>
  <si>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</si>
  <si>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</si>
  <si>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</si>
  <si>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</si>
  <si>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</si>
  <si>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</si>
  <si>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</si>
  <si>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</si>
  <si>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</si>
  <si>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</si>
  <si>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</si>
  <si>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</si>
  <si>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</si>
  <si>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</si>
  <si>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</si>
  <si>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</si>
  <si>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</si>
  <si>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</si>
  <si>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</si>
  <si>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</si>
  <si>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</si>
  <si>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</si>
  <si>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</si>
  <si>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</si>
  <si>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</si>
  <si>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</si>
  <si>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</si>
  <si>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</si>
  <si>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</si>
  <si>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</si>
  <si>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</si>
  <si>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</si>
  <si>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</si>
  <si>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</si>
  <si>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</si>
  <si>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</si>
  <si>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</si>
  <si>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</si>
  <si>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</si>
  <si>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</si>
  <si>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</si>
  <si>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</si>
  <si>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</si>
  <si>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</si>
  <si>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</si>
  <si>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</si>
  <si>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</si>
  <si>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</si>
  <si>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</si>
  <si>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</si>
  <si>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</si>
  <si>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</si>
  <si>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</si>
  <si>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</si>
  <si>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</si>
  <si>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</si>
  <si>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</si>
  <si>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</si>
  <si>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</si>
  <si>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</si>
  <si>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</si>
  <si>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</si>
  <si>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</si>
  <si>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</si>
  <si>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</si>
  <si>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</si>
  <si>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</si>
  <si>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</si>
  <si>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</si>
  <si>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</si>
  <si>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</si>
  <si>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</si>
  <si>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</si>
  <si>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</si>
  <si>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</si>
  <si>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</si>
  <si>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</si>
  <si>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</si>
  <si>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</si>
  <si>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</si>
  <si>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</si>
  <si>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</si>
  <si>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</si>
  <si>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</si>
  <si>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</si>
  <si>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</si>
  <si>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</si>
  <si>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</si>
  <si>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</si>
  <si>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</si>
  <si>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</si>
  <si>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</si>
  <si>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</si>
  <si>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</si>
  <si>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</si>
  <si>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</si>
  <si>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</si>
  <si>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</si>
  <si>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</si>
  <si>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</si>
  <si>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</si>
  <si>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</si>
  <si>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</si>
  <si>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</si>
  <si>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</si>
  <si>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</si>
  <si>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</si>
  <si>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</si>
  <si>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</si>
  <si>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</si>
  <si>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</si>
  <si>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</si>
  <si>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</si>
  <si>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</si>
  <si>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</si>
  <si>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</si>
  <si>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</si>
  <si>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</si>
  <si>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</si>
  <si>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</si>
  <si>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</si>
  <si>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</si>
  <si>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</si>
  <si>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</si>
  <si>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</si>
  <si>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</si>
  <si>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</si>
  <si>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</si>
  <si>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</si>
  <si>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</si>
  <si>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</si>
  <si>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</si>
  <si>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</si>
  <si>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</si>
  <si>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</si>
  <si>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</si>
  <si>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</si>
  <si>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</si>
  <si>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</si>
  <si>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</si>
  <si>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</si>
  <si>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</si>
  <si>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</si>
  <si>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</si>
  <si>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</si>
  <si>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</si>
  <si>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</si>
  <si>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</si>
  <si>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</si>
  <si>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</si>
  <si>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</si>
  <si>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</si>
  <si>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</si>
  <si>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</si>
  <si>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</si>
  <si>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</si>
  <si>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</si>
  <si>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</si>
  <si>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</si>
  <si>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</si>
  <si>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</si>
  <si>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</si>
  <si>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</si>
  <si>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</si>
  <si>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</si>
  <si>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</si>
  <si>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</si>
  <si>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</si>
  <si>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</si>
  <si>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</si>
  <si>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</si>
  <si>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</si>
  <si>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</si>
  <si>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</si>
  <si>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</si>
  <si>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</si>
  <si>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</si>
  <si>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</si>
  <si>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</si>
  <si>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</si>
  <si>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</si>
  <si>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</si>
  <si>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</si>
  <si>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</si>
  <si>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</si>
  <si>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</si>
  <si>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</si>
  <si>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</si>
  <si>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</si>
  <si>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</si>
  <si>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</si>
  <si>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</si>
  <si>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</si>
  <si>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</si>
  <si>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</si>
  <si>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</si>
  <si>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</si>
  <si>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</si>
  <si>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</si>
  <si>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</si>
  <si>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</si>
  <si>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</si>
  <si>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</si>
  <si>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</si>
  <si>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</si>
  <si>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</si>
  <si>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</si>
  <si>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</si>
  <si>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</si>
  <si>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</si>
  <si>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</si>
  <si>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</si>
  <si>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</si>
  <si>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</si>
  <si>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</si>
  <si>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</si>
  <si>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</si>
  <si>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</si>
  <si>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</si>
  <si>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</si>
  <si>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</si>
  <si>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</si>
  <si>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</si>
  <si>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</si>
  <si>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</si>
  <si>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</si>
  <si>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</si>
  <si>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</si>
  <si>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</si>
  <si>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</si>
  <si>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</si>
  <si>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</si>
  <si>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</si>
  <si>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</si>
  <si>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</si>
  <si>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</si>
  <si>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</si>
  <si>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</si>
  <si>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</si>
  <si>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</si>
  <si>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</si>
  <si>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</si>
  <si>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</si>
  <si>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</si>
  <si>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</si>
  <si>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</si>
  <si>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</si>
  <si>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</si>
  <si>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</si>
  <si>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</si>
  <si>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</si>
  <si>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</si>
  <si>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</si>
  <si>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</si>
  <si>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</si>
  <si>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</si>
  <si>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</si>
  <si>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</si>
  <si>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</si>
  <si>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</si>
  <si>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</si>
  <si>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</si>
  <si>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</si>
  <si>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</si>
  <si>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</si>
  <si>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</si>
  <si>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</si>
  <si>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</si>
  <si>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</si>
  <si>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</si>
  <si>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</si>
  <si>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</si>
  <si>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</si>
  <si>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</si>
  <si>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</si>
  <si>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</si>
  <si>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</si>
  <si>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</si>
  <si>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</si>
  <si>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</si>
  <si>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</si>
  <si>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</si>
  <si>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</si>
  <si>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</si>
  <si>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</si>
  <si>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</si>
  <si>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</si>
  <si>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</si>
  <si>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</si>
  <si>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</si>
  <si>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</si>
  <si>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</si>
  <si>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</si>
  <si>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</si>
  <si>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</si>
  <si>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</si>
  <si>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</si>
  <si>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</si>
  <si>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</si>
  <si>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</si>
  <si>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</si>
  <si>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</si>
  <si>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</si>
  <si>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</si>
  <si>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</si>
  <si>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</si>
  <si>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</si>
  <si>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</si>
  <si>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</si>
  <si>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</si>
  <si>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</si>
  <si>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</si>
  <si>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</si>
  <si>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</si>
  <si>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</si>
  <si>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</si>
  <si>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</si>
  <si>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</si>
  <si>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</si>
  <si>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</si>
  <si>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</si>
  <si>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</si>
  <si>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</si>
  <si>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</si>
  <si>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</si>
  <si>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</si>
  <si>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</si>
  <si>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</si>
  <si>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</si>
  <si>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</si>
  <si>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</si>
  <si>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</si>
  <si>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</si>
  <si>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</si>
  <si>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</si>
  <si>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</si>
  <si>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</si>
  <si>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</si>
  <si>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</si>
  <si>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</si>
  <si>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</si>
  <si>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</si>
  <si>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</si>
  <si>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</si>
  <si>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</si>
  <si>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</si>
  <si>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</si>
  <si>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</si>
  <si>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</si>
  <si>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</si>
  <si>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</si>
  <si>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</si>
  <si>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</si>
  <si>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</si>
  <si>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</si>
  <si>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</si>
  <si>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</si>
  <si>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</si>
  <si>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</si>
  <si>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</si>
  <si>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</si>
  <si>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</si>
  <si>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</si>
  <si>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</si>
  <si>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</si>
  <si>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</si>
  <si>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</si>
  <si>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</si>
  <si>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</si>
  <si>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</si>
  <si>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</si>
  <si>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</si>
  <si>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</si>
  <si>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</si>
  <si>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</si>
  <si>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</si>
  <si>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</si>
  <si>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</si>
  <si>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</si>
  <si>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</si>
  <si>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</si>
  <si>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</si>
  <si>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</si>
  <si>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</si>
  <si>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</si>
  <si>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</si>
  <si>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</si>
  <si>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</si>
  <si>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</si>
  <si>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</si>
  <si>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</si>
  <si>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</si>
  <si>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</si>
  <si>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</si>
  <si>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</si>
  <si>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</si>
  <si>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</si>
  <si>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</si>
  <si>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</si>
  <si>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</si>
  <si>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</si>
  <si>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</si>
  <si>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</si>
  <si>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</si>
  <si>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</si>
  <si>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</si>
  <si>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</si>
  <si>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</si>
  <si>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</si>
  <si>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</si>
  <si>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</si>
  <si>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</si>
  <si>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</si>
  <si>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</si>
  <si>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</si>
  <si>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</si>
  <si>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</si>
  <si>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</si>
  <si>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</si>
  <si>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</si>
  <si>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</si>
  <si>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</si>
  <si>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</si>
  <si>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</si>
  <si>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</si>
  <si>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</si>
  <si>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</si>
  <si>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</si>
  <si>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</si>
  <si>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</si>
  <si>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</si>
  <si>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</si>
  <si>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</si>
  <si>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</si>
  <si>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</si>
  <si>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</si>
  <si>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</si>
  <si>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</si>
  <si>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</si>
  <si>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</si>
  <si>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</si>
  <si>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</si>
  <si>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</si>
  <si>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</si>
  <si>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</si>
  <si>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</si>
  <si>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</si>
  <si>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</si>
  <si>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</si>
  <si>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</si>
  <si>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</si>
  <si>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</si>
  <si>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</si>
  <si>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</si>
  <si>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</si>
  <si>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</si>
  <si>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</si>
  <si>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</si>
  <si>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</si>
  <si>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</si>
  <si>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</si>
  <si>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</si>
  <si>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</si>
  <si>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</si>
  <si>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</si>
  <si>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</si>
  <si>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</si>
  <si>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</si>
  <si>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</si>
  <si>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</si>
  <si>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</si>
  <si>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</si>
  <si>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</si>
  <si>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</si>
  <si>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</si>
  <si>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</si>
  <si>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</si>
  <si>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</si>
  <si>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</si>
  <si>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</si>
  <si>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</si>
  <si>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</si>
  <si>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</si>
  <si>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</si>
  <si>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</si>
  <si>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</si>
  <si>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</si>
  <si>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</si>
  <si>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</si>
  <si>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</si>
  <si>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</si>
  <si>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</si>
  <si>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</si>
  <si>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</si>
  <si>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</si>
  <si>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</si>
  <si>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</si>
  <si>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</si>
  <si>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</si>
  <si>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</si>
  <si>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</si>
  <si>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</si>
  <si>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</si>
  <si>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</si>
  <si>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</si>
  <si>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</si>
  <si>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</si>
  <si>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</si>
  <si>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</si>
  <si>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</si>
  <si>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</si>
  <si>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</si>
  <si>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</si>
  <si>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</si>
  <si>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</si>
  <si>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</si>
  <si>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</si>
  <si>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</si>
  <si>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</si>
  <si>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</si>
  <si>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</si>
  <si>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</si>
  <si>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</si>
  <si>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</si>
  <si>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</si>
  <si>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</si>
  <si>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</si>
  <si>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</si>
  <si>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</si>
  <si>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</si>
  <si>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</si>
  <si>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</si>
  <si>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</si>
  <si>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</si>
  <si>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</si>
  <si>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</si>
  <si>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</si>
  <si>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</si>
  <si>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</si>
  <si>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</si>
  <si>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</si>
  <si>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</si>
  <si>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</si>
  <si>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</si>
  <si>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</si>
  <si>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</si>
  <si>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</si>
  <si>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</si>
  <si>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</si>
  <si>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</si>
  <si>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</si>
  <si>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</si>
  <si>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</si>
  <si>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</si>
  <si>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</si>
  <si>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</si>
  <si>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</si>
  <si>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</si>
  <si>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</si>
  <si>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</si>
  <si>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</si>
  <si>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</si>
  <si>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</si>
  <si>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</si>
  <si>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</si>
  <si>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</si>
  <si>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</si>
  <si>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</si>
  <si>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</si>
  <si>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</si>
  <si>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</si>
  <si>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</si>
  <si>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</si>
  <si>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</si>
  <si>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</si>
  <si>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</si>
  <si>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</si>
  <si>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</si>
  <si>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</si>
  <si>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</si>
  <si>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</si>
  <si>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</si>
  <si>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</si>
  <si>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</si>
  <si>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</si>
  <si>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</si>
  <si>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</si>
  <si>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</si>
  <si>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</si>
  <si>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</si>
  <si>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</si>
  <si>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</si>
  <si>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</si>
  <si>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</si>
  <si>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</si>
  <si>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</si>
  <si>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</si>
  <si>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</si>
  <si>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</si>
  <si>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</si>
  <si>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</si>
  <si>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</si>
  <si>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</si>
  <si>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</si>
  <si>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</si>
  <si>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</si>
  <si>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</si>
  <si>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</si>
  <si>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</si>
  <si>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</si>
  <si>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</si>
  <si>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</si>
  <si>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</si>
  <si>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</si>
  <si>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</si>
  <si>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</si>
  <si>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</si>
  <si>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</si>
  <si>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</si>
  <si>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</si>
  <si>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</si>
  <si>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</si>
  <si>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</si>
  <si>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</si>
  <si>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</si>
  <si>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</si>
  <si>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</si>
  <si>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</si>
  <si>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</si>
  <si>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</si>
  <si>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</si>
  <si>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</si>
  <si>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</si>
  <si>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</si>
  <si>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</si>
  <si>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</si>
  <si>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</si>
  <si>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</si>
  <si>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</si>
  <si>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</si>
  <si>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</si>
  <si>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</si>
  <si>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</si>
  <si>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</si>
  <si>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</si>
  <si>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</si>
  <si>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</si>
  <si>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</si>
  <si>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</si>
  <si>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</si>
  <si>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</si>
  <si>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</si>
  <si>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</si>
  <si>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</si>
  <si>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</si>
  <si>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</si>
  <si>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</si>
  <si>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</si>
  <si>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</si>
  <si>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</si>
  <si>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</si>
  <si>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</si>
  <si>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</si>
  <si>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</si>
  <si>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</si>
  <si>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</si>
  <si>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</si>
  <si>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</si>
  <si>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</si>
  <si>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</si>
  <si>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</si>
  <si>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</si>
  <si>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</si>
  <si>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</si>
  <si>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</si>
  <si>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</si>
  <si>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</si>
  <si>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</si>
  <si>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</si>
  <si>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</si>
  <si>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</si>
  <si>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</si>
  <si>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</si>
  <si>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</si>
  <si>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</si>
  <si>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</si>
  <si>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</si>
  <si>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</si>
  <si>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</si>
  <si>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</si>
  <si>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</si>
  <si>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</si>
  <si>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</si>
  <si>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</si>
  <si>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</si>
  <si>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</si>
  <si>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</si>
  <si>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</si>
  <si>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</si>
  <si>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</si>
  <si>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</si>
  <si>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</si>
  <si>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</si>
  <si>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</si>
  <si>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</si>
  <si>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</si>
  <si>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</si>
  <si>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</si>
  <si>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</si>
  <si>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</si>
  <si>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</si>
  <si>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</si>
  <si>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</si>
  <si>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</si>
  <si>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</si>
  <si>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</si>
  <si>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</si>
  <si>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</si>
  <si>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</si>
  <si>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</si>
  <si>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</si>
  <si>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</si>
  <si>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</si>
  <si>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</si>
  <si>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</si>
  <si>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</si>
  <si>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</si>
  <si>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</si>
  <si>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</si>
  <si>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</si>
  <si>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</si>
  <si>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</si>
  <si>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</si>
  <si>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</si>
  <si>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</si>
  <si>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</si>
  <si>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</si>
  <si>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</si>
  <si>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</si>
  <si>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</si>
  <si>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</si>
  <si>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</si>
  <si>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</si>
  <si>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</si>
  <si>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</si>
  <si>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</si>
  <si>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</si>
  <si>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</si>
  <si>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</si>
  <si>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</si>
  <si>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</si>
  <si>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</si>
  <si>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</si>
  <si>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</si>
  <si>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</si>
  <si>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</si>
  <si>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</si>
  <si>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</si>
  <si>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</si>
  <si>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</si>
  <si>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</si>
  <si>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</si>
  <si>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</si>
  <si>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</si>
  <si>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</si>
  <si>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</si>
  <si>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</si>
  <si>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</si>
  <si>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</si>
  <si>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</si>
  <si>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</si>
  <si>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</si>
  <si>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</si>
  <si>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</si>
  <si>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</si>
  <si>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</si>
  <si>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</si>
  <si>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</si>
  <si>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</si>
  <si>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</si>
  <si>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</si>
  <si>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</si>
  <si>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</si>
  <si>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</si>
  <si>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</si>
  <si>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</si>
  <si>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</si>
  <si>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</si>
  <si>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</si>
  <si>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</si>
  <si>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</si>
  <si>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</si>
  <si>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</si>
  <si>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</si>
  <si>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</si>
  <si>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</si>
  <si>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</si>
  <si>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</si>
  <si>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</si>
  <si>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</si>
  <si>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</si>
  <si>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</si>
  <si>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</si>
  <si>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</si>
  <si>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</si>
  <si>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</si>
  <si>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</si>
  <si>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</si>
  <si>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</si>
  <si>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</si>
  <si>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</si>
  <si>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</si>
  <si>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</si>
  <si>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</si>
  <si>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</si>
  <si>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</si>
  <si>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</si>
  <si>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</si>
  <si>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</si>
  <si>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</si>
  <si>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</si>
  <si>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</si>
  <si>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</si>
  <si>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</si>
  <si>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</si>
  <si>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</si>
  <si>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</si>
  <si>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</si>
  <si>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</si>
  <si>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</si>
  <si>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</si>
  <si>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</si>
  <si>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</si>
  <si>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</si>
  <si>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</si>
  <si>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</si>
  <si>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</si>
  <si>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</si>
  <si>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</si>
  <si>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</si>
  <si>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</si>
  <si>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</si>
  <si>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</si>
  <si>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</si>
  <si>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</si>
  <si>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</si>
  <si>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</si>
  <si>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</si>
  <si>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</si>
  <si>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</si>
  <si>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</si>
  <si>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</si>
  <si>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</si>
  <si>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</si>
  <si>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</si>
  <si>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</si>
  <si>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</si>
  <si>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</si>
  <si>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</si>
  <si>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</si>
  <si>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</si>
  <si>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</si>
  <si>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</si>
  <si>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</si>
  <si>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</si>
  <si>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</si>
  <si>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</si>
  <si>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</si>
  <si>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</si>
  <si>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</si>
  <si>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</si>
  <si>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</si>
  <si>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</si>
  <si>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</si>
  <si>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</si>
  <si>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</si>
  <si>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</si>
  <si>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</si>
  <si>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</si>
  <si>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</si>
  <si>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</si>
  <si>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</si>
  <si>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</si>
  <si>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</si>
  <si>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</si>
  <si>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</si>
  <si>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</si>
  <si>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</si>
  <si>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</si>
  <si>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</si>
  <si>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</si>
  <si>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</si>
  <si>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</si>
  <si>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</si>
  <si>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</si>
  <si>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</si>
  <si>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</si>
  <si>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</si>
  <si>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</si>
  <si>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</si>
  <si>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</si>
  <si>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</si>
  <si>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</si>
  <si>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</si>
  <si>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</si>
  <si>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</si>
  <si>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</si>
  <si>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</si>
  <si>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</si>
  <si>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</si>
  <si>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</si>
  <si>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</si>
  <si>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</si>
  <si>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</si>
  <si>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</si>
  <si>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</si>
  <si>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</si>
  <si>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</si>
  <si>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</si>
  <si>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</si>
  <si>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</si>
  <si>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</si>
  <si>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</si>
  <si>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</si>
  <si>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</si>
  <si>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</si>
  <si>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</si>
  <si>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</si>
  <si>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</si>
  <si>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</si>
  <si>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</si>
  <si>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</si>
  <si>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</si>
  <si>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</si>
  <si>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</si>
  <si>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</si>
  <si>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</si>
  <si>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</si>
  <si>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</si>
  <si>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</si>
  <si>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</si>
  <si>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</si>
  <si>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</si>
  <si>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</si>
  <si>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</si>
  <si>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</si>
  <si>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</si>
  <si>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</si>
  <si>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</si>
  <si>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</si>
  <si>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</si>
  <si>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</si>
  <si>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</si>
  <si>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</si>
  <si>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</si>
  <si>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</si>
  <si>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</si>
  <si>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</si>
  <si>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</si>
  <si>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</si>
  <si>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</si>
  <si>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</si>
  <si>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</si>
  <si>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</si>
  <si>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</si>
  <si>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</si>
  <si>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</si>
  <si>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</si>
  <si>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</si>
  <si>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</si>
  <si>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</si>
  <si>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</si>
  <si>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</si>
  <si>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</si>
  <si>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</si>
  <si>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</si>
  <si>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</si>
  <si>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</si>
  <si>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</si>
  <si>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</si>
  <si>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</si>
  <si>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</si>
  <si>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</si>
  <si>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</si>
  <si>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</si>
  <si>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</si>
  <si>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</si>
  <si>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</si>
  <si>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</si>
  <si>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</si>
  <si>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</si>
  <si>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</si>
  <si>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</si>
  <si>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</si>
  <si>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</si>
  <si>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</si>
  <si>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</si>
  <si>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</si>
  <si>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</si>
  <si>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</si>
  <si>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</si>
  <si>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</si>
  <si>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</si>
  <si>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</si>
  <si>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</si>
  <si>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</si>
  <si>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</si>
  <si>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</si>
  <si>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</si>
  <si>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</si>
  <si>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</si>
  <si>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</si>
  <si>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</si>
  <si>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</si>
  <si>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</si>
  <si>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</si>
  <si>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</si>
  <si>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</si>
  <si>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</si>
  <si>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</si>
  <si>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</si>
  <si>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</si>
  <si>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</si>
  <si>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</si>
  <si>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</si>
  <si>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</si>
  <si>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</si>
  <si>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</si>
  <si>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</si>
  <si>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</si>
  <si>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</si>
  <si>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</si>
  <si>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</si>
  <si>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</si>
  <si>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</si>
  <si>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</si>
  <si>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</si>
  <si>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</si>
  <si>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</si>
  <si>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</si>
  <si>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</si>
  <si>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</si>
  <si>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</si>
  <si>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</si>
  <si>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</si>
  <si>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</si>
  <si>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</si>
  <si>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</si>
  <si>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</si>
  <si>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</si>
  <si>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</si>
  <si>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</si>
  <si>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</si>
  <si>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</si>
  <si>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</si>
  <si>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</si>
  <si>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</si>
  <si>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</si>
  <si>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</si>
  <si>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</si>
  <si>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</si>
  <si>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</si>
  <si>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</si>
  <si>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</si>
  <si>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</si>
  <si>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</si>
  <si>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</si>
  <si>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</si>
  <si>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</si>
  <si>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</si>
  <si>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</si>
  <si>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</si>
  <si>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</si>
  <si>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</si>
  <si>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</si>
  <si>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</si>
  <si>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</si>
  <si>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</si>
  <si>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</si>
  <si>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</si>
  <si>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</si>
  <si>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</si>
  <si>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</si>
  <si>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</si>
  <si>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</si>
  <si>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</si>
  <si>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</si>
  <si>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</si>
  <si>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</si>
  <si>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</si>
  <si>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</si>
  <si>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</si>
  <si>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</si>
  <si>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</si>
  <si>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</si>
  <si>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</si>
  <si>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</si>
  <si>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</si>
  <si>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</si>
  <si>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</si>
  <si>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</si>
  <si>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</si>
  <si>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</si>
  <si>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</si>
  <si>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</si>
  <si>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</si>
  <si>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</si>
  <si>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</si>
  <si>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</si>
  <si>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</si>
  <si>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</si>
  <si>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</si>
  <si>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</si>
  <si>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</si>
  <si>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</si>
  <si>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</si>
  <si>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</si>
  <si>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</si>
  <si>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</si>
  <si>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</si>
  <si>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</si>
  <si>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</si>
  <si>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</si>
  <si>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</si>
  <si>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</si>
  <si>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</si>
  <si>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</si>
  <si>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</si>
  <si>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</si>
  <si>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</si>
  <si>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</si>
  <si>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</si>
  <si>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</si>
  <si>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</si>
  <si>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</si>
  <si>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</si>
  <si>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</si>
  <si>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</si>
  <si>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</si>
  <si>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</si>
  <si>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</si>
  <si>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</si>
  <si>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</si>
  <si>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</si>
  <si>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</si>
  <si>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</si>
  <si>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</si>
  <si>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</si>
  <si>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</si>
  <si>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</si>
  <si>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</si>
  <si>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</si>
  <si>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</si>
  <si>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</si>
  <si>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</si>
  <si>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</si>
  <si>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</si>
  <si>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</si>
  <si>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</si>
  <si>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</si>
  <si>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</si>
  <si>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</si>
  <si>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</si>
  <si>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</si>
  <si>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</si>
  <si>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</si>
  <si>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</si>
  <si>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</si>
  <si>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</si>
  <si>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</si>
  <si>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</si>
  <si>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</si>
  <si>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</si>
  <si>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</si>
  <si>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</si>
  <si>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</si>
  <si>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</si>
  <si>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</si>
  <si>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</si>
  <si>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</si>
  <si>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</si>
  <si>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</si>
  <si>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</si>
  <si>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</si>
  <si>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</si>
  <si>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</si>
  <si>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</si>
  <si>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</si>
  <si>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</si>
  <si>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</si>
  <si>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</si>
  <si>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</si>
  <si>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</si>
  <si>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</si>
  <si>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</si>
  <si>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</si>
  <si>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</si>
  <si>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</si>
  <si>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</si>
  <si>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</si>
  <si>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</si>
  <si>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</si>
  <si>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</si>
  <si>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</si>
  <si>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</si>
  <si>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</si>
  <si>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</si>
  <si>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</si>
  <si>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</si>
  <si>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</si>
  <si>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</si>
  <si>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</si>
  <si>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</si>
  <si>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</si>
  <si>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</si>
  <si>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</si>
  <si>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</si>
  <si>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</si>
  <si>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</si>
  <si>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</si>
  <si>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</si>
  <si>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</si>
  <si>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</si>
  <si>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</si>
  <si>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</si>
  <si>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</si>
  <si>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</si>
  <si>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</si>
  <si>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</si>
  <si>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</si>
  <si>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</si>
  <si>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</si>
  <si>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</si>
  <si>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</si>
  <si>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</si>
  <si>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</si>
  <si>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</si>
  <si>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</si>
  <si>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</si>
  <si>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</si>
  <si>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</si>
  <si>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</si>
  <si>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</si>
  <si>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</si>
  <si>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</si>
  <si>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</si>
  <si>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</si>
  <si>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</si>
  <si>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</si>
  <si>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</si>
  <si>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</si>
  <si>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</si>
  <si>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</si>
  <si>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</si>
  <si>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</si>
  <si>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</si>
  <si>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</si>
  <si>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</si>
  <si>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</si>
  <si>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</si>
  <si>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</si>
  <si>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</si>
  <si>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</si>
  <si>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</si>
  <si>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</si>
  <si>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</si>
  <si>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</si>
  <si>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</si>
  <si>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</si>
  <si>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</si>
  <si>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</si>
  <si>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</si>
  <si>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</si>
  <si>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</si>
  <si>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</si>
  <si>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</si>
  <si>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</si>
  <si>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</si>
  <si>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</si>
  <si>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</si>
  <si>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</si>
  <si>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</si>
  <si>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</si>
  <si>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</si>
  <si>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</si>
  <si>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</si>
  <si>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</si>
  <si>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</si>
  <si>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</si>
  <si>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</si>
  <si>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</si>
  <si>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</si>
  <si>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</si>
  <si>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</si>
  <si>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</si>
  <si>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</si>
  <si>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</si>
  <si>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</si>
  <si>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</si>
  <si>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</si>
  <si>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</si>
  <si>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</si>
  <si>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</si>
  <si>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</si>
  <si>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</si>
  <si>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</si>
  <si>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</si>
  <si>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</si>
  <si>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</si>
  <si>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</si>
  <si>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</si>
  <si>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</si>
  <si>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</si>
  <si>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</si>
  <si>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</si>
  <si>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</si>
  <si>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</si>
  <si>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</si>
  <si>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</si>
  <si>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</si>
  <si>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</si>
  <si>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</si>
  <si>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</si>
  <si>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</si>
  <si>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</si>
  <si>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</si>
  <si>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</si>
  <si>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</si>
  <si>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</si>
  <si>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</si>
  <si>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</si>
  <si>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</si>
  <si>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</si>
  <si>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</si>
  <si>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</si>
  <si>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</si>
  <si>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</si>
  <si>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</si>
  <si>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</si>
  <si>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</si>
  <si>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</si>
  <si>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</si>
  <si>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</si>
  <si>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</si>
  <si>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</si>
  <si>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</si>
  <si>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</si>
  <si>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</si>
  <si>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</si>
  <si>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</si>
  <si>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</si>
  <si>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</si>
  <si>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</si>
  <si>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</si>
  <si>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</si>
  <si>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</si>
  <si>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</si>
  <si>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</si>
  <si>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</si>
  <si>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</si>
  <si>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</si>
  <si>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</si>
  <si>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</si>
  <si>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</si>
  <si>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</si>
  <si>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</si>
  <si>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</si>
  <si>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</si>
  <si>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</si>
  <si>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</si>
  <si>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</si>
  <si>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</si>
  <si>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</si>
  <si>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</si>
  <si>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</si>
  <si>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</si>
  <si>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</si>
  <si>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</si>
  <si>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</si>
  <si>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</si>
  <si>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</si>
  <si>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</si>
  <si>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</si>
  <si>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</si>
  <si>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</si>
  <si>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</si>
  <si>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</si>
  <si>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</si>
  <si>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</si>
  <si>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</si>
  <si>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</si>
  <si>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</si>
  <si>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</si>
  <si>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</si>
  <si>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</si>
  <si>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</si>
  <si>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</si>
  <si>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</si>
  <si>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</si>
  <si>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</si>
  <si>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</si>
  <si>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</si>
  <si>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</si>
  <si>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</si>
  <si>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</si>
  <si>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</si>
  <si>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</si>
  <si>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</si>
  <si>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</si>
  <si>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</si>
  <si>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</si>
  <si>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</si>
  <si>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</si>
  <si>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</si>
  <si>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</si>
  <si>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</si>
  <si>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</si>
  <si>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</si>
  <si>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</si>
  <si>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</si>
  <si>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</si>
  <si>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</si>
  <si>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</si>
  <si>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</si>
  <si>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</si>
  <si>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</si>
  <si>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</si>
  <si>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</si>
  <si>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</si>
  <si>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</si>
  <si>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</si>
  <si>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</si>
  <si>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</si>
  <si>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</si>
  <si>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</si>
  <si>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</si>
  <si>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</si>
  <si>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</si>
  <si>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</si>
  <si>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</si>
  <si>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</si>
  <si>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</si>
  <si>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</si>
  <si>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</si>
  <si>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</si>
  <si>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</si>
  <si>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</si>
  <si>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</si>
  <si>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</si>
  <si>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</si>
  <si>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</si>
  <si>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</si>
  <si>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</si>
  <si>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</si>
  <si>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</si>
  <si>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</si>
  <si>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</si>
  <si>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</si>
  <si>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</si>
  <si>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</si>
  <si>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</si>
  <si>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</si>
  <si>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</si>
  <si>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</si>
  <si>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</si>
  <si>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</si>
  <si>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</si>
  <si>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</si>
  <si>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</si>
  <si>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</si>
  <si>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</si>
  <si>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</si>
  <si>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</si>
  <si>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</si>
  <si>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</si>
  <si>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</si>
  <si>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</si>
  <si>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</si>
  <si>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</si>
  <si>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</si>
  <si>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</si>
  <si>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</si>
  <si>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</si>
  <si>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</si>
  <si>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</si>
  <si>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</si>
  <si>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</si>
  <si>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</si>
  <si>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</si>
  <si>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</si>
  <si>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</si>
  <si>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</si>
  <si>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</si>
  <si>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</si>
  <si>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</si>
  <si>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</si>
  <si>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</si>
  <si>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</si>
  <si>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</si>
  <si>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</si>
  <si>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</si>
  <si>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</si>
  <si>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</si>
  <si>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</si>
  <si>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</si>
  <si>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</si>
  <si>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</si>
  <si>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</si>
  <si>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</si>
  <si>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</si>
  <si>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</si>
  <si>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</si>
  <si>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</si>
  <si>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</si>
  <si>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</si>
  <si>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</si>
  <si>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</si>
  <si>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</si>
  <si>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</si>
  <si>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</si>
  <si>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</si>
  <si>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</si>
  <si>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</si>
  <si>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</si>
  <si>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</si>
  <si>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</si>
  <si>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</si>
  <si>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</si>
  <si>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</si>
  <si>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</si>
  <si>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</si>
  <si>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</si>
  <si>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</si>
  <si>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</si>
  <si>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</si>
  <si>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</si>
  <si>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</si>
  <si>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</si>
  <si>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</si>
  <si>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</si>
  <si>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</si>
  <si>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</si>
  <si>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</si>
  <si>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</si>
  <si>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</si>
  <si>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</si>
  <si>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</si>
  <si>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</si>
  <si>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</si>
  <si>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</si>
  <si>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</si>
  <si>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</si>
  <si>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</si>
  <si>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</si>
  <si>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</si>
  <si>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</si>
  <si>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</si>
  <si>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</si>
  <si>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</si>
  <si>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</si>
  <si>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</si>
  <si>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</si>
  <si>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</si>
  <si>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</si>
  <si>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</si>
  <si>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</si>
  <si>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</si>
  <si>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</si>
  <si>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</si>
  <si>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</si>
  <si>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</si>
  <si>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</si>
  <si>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</si>
  <si>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</si>
  <si>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</si>
  <si>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</si>
  <si>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</si>
  <si>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</si>
  <si>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</si>
  <si>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</si>
  <si>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</si>
  <si>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</si>
  <si>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</si>
  <si>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</si>
  <si>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</si>
  <si>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</si>
  <si>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</si>
  <si>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</si>
  <si>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</si>
  <si>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</si>
  <si>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</si>
  <si>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</si>
  <si>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</si>
  <si>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</si>
  <si>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</si>
  <si>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</si>
  <si>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</si>
  <si>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</si>
  <si>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</si>
  <si>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</si>
  <si>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</si>
  <si>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</si>
  <si>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</si>
  <si>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</si>
  <si>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</si>
  <si>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</si>
  <si>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</si>
  <si>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</si>
  <si>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</si>
  <si>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</si>
  <si>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</si>
  <si>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</si>
  <si>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</si>
  <si>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</si>
  <si>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</si>
  <si>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</si>
  <si>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</si>
  <si>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</si>
  <si>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</si>
  <si>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</si>
  <si>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</si>
  <si>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</si>
  <si>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</si>
  <si>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</si>
  <si>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</si>
  <si>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</si>
  <si>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</si>
  <si>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</si>
  <si>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</si>
  <si>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</si>
  <si>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</si>
  <si>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</si>
  <si>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</si>
  <si>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</si>
  <si>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</si>
  <si>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</si>
  <si>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</si>
  <si>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</si>
  <si>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</si>
  <si>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</si>
  <si>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</si>
  <si>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</si>
  <si>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</si>
  <si>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</si>
  <si>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</si>
  <si>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</si>
  <si>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</si>
  <si>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</si>
  <si>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</si>
  <si>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</si>
  <si>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</si>
  <si>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</si>
  <si>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</si>
  <si>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</si>
  <si>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</si>
  <si>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</si>
  <si>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</si>
  <si>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</si>
  <si>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</si>
  <si>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</si>
  <si>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</si>
  <si>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</si>
  <si>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</si>
  <si>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</si>
  <si>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</si>
  <si>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</si>
  <si>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</si>
  <si>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</si>
  <si>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</si>
  <si>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</si>
  <si>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</si>
  <si>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</si>
  <si>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</si>
  <si>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</si>
  <si>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</si>
  <si>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</si>
  <si>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</si>
  <si>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</si>
  <si>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</si>
  <si>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</si>
  <si>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</si>
  <si>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</si>
  <si>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</si>
  <si>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</si>
  <si>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</si>
  <si>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</si>
  <si>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</si>
  <si>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</si>
  <si>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</si>
  <si>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</si>
  <si>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</si>
  <si>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</si>
  <si>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</si>
  <si>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</si>
  <si>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</si>
  <si>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</si>
  <si>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</si>
  <si>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</si>
  <si>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</si>
  <si>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</si>
  <si>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</si>
  <si>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</si>
  <si>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</si>
  <si>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</si>
  <si>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</si>
  <si>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</si>
  <si>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</si>
  <si>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</si>
  <si>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</si>
  <si>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</si>
  <si>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</si>
  <si>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</si>
  <si>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</si>
  <si>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</si>
  <si>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</si>
  <si>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</si>
  <si>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</si>
  <si>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</si>
  <si>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</si>
  <si>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</si>
  <si>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</si>
  <si>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</si>
  <si>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</si>
  <si>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</si>
  <si>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</si>
  <si>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</si>
  <si>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</si>
  <si>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</si>
  <si>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</si>
  <si>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</si>
  <si>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</si>
  <si>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</si>
  <si>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</si>
  <si>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</si>
  <si>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</si>
  <si>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</si>
  <si>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</si>
  <si>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</si>
  <si>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</si>
  <si>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</si>
  <si>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</si>
  <si>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</si>
  <si>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</si>
  <si>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</si>
  <si>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</si>
  <si>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</si>
  <si>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</si>
  <si>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</si>
  <si>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</si>
  <si>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</si>
  <si>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</si>
  <si>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</si>
  <si>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</si>
  <si>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</si>
  <si>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</si>
  <si>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</si>
  <si>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</si>
  <si>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</si>
  <si>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</si>
  <si>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</si>
  <si>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</si>
  <si>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</si>
  <si>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</si>
  <si>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</si>
  <si>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</si>
  <si>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</si>
  <si>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</si>
  <si>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</si>
  <si>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</si>
  <si>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</si>
  <si>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</si>
  <si>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</si>
  <si>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</si>
  <si>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</si>
  <si>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</si>
  <si>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</si>
  <si>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</si>
  <si>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</si>
  <si>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</si>
  <si>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</si>
  <si>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</si>
  <si>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</si>
  <si>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</si>
  <si>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</si>
  <si>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</si>
  <si>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</si>
  <si>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</si>
  <si>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</si>
  <si>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</si>
  <si>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</si>
  <si>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</si>
  <si>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</si>
  <si>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</si>
  <si>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</si>
  <si>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</si>
  <si>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</si>
  <si>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</si>
  <si>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</si>
  <si>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</si>
  <si>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</si>
  <si>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</si>
  <si>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</si>
  <si>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</si>
  <si>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</si>
  <si>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</si>
  <si>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</si>
  <si>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</si>
  <si>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</si>
  <si>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</si>
  <si>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</si>
  <si>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</si>
  <si>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</si>
  <si>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</si>
  <si>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</si>
  <si>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</si>
  <si>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</si>
  <si>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</si>
  <si>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</si>
  <si>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</si>
  <si>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</si>
  <si>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</si>
  <si>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</si>
  <si>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</si>
  <si>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</si>
  <si>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</si>
  <si>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</si>
  <si>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</si>
  <si>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</si>
  <si>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</si>
  <si>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</si>
  <si>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</si>
  <si>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</si>
  <si>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</si>
  <si>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</si>
  <si>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</si>
  <si>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</si>
  <si>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</si>
  <si>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</si>
  <si>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</si>
  <si>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</si>
  <si>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</si>
  <si>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</si>
  <si>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</si>
  <si>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</si>
  <si>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</si>
  <si>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</si>
  <si>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</si>
  <si>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</si>
  <si>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</si>
  <si>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</si>
  <si>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</si>
  <si>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</si>
  <si>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</si>
  <si>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</si>
  <si>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</si>
  <si>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</si>
  <si>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</si>
  <si>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</si>
  <si>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</si>
  <si>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</si>
  <si>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</si>
  <si>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</si>
  <si>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</si>
  <si>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</si>
  <si>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</si>
  <si>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</si>
  <si>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</si>
  <si>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</si>
  <si>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</si>
  <si>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</si>
  <si>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</si>
  <si>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</si>
  <si>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</si>
  <si>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</si>
  <si>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</si>
  <si>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</si>
  <si>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</si>
  <si>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</si>
  <si>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</si>
  <si>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</si>
  <si>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</si>
  <si>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</si>
  <si>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</si>
  <si>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</si>
  <si>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</si>
  <si>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</si>
  <si>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</si>
  <si>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</si>
  <si>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</si>
  <si>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</si>
  <si>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</si>
  <si>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</si>
  <si>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</si>
  <si>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</si>
  <si>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</si>
  <si>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</si>
  <si>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</si>
  <si>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</si>
  <si>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</si>
  <si>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</si>
  <si>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</si>
  <si>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</si>
  <si>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</si>
  <si>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</si>
  <si>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</si>
  <si>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</si>
  <si>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</si>
  <si>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</si>
  <si>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</si>
  <si>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</si>
  <si>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</si>
  <si>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</si>
  <si>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</si>
  <si>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</si>
  <si>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</si>
  <si>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</si>
  <si>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</si>
  <si>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</si>
  <si>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</si>
  <si>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</si>
  <si>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</si>
  <si>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</si>
  <si>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</si>
  <si>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</si>
  <si>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</si>
  <si>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</si>
  <si>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</si>
  <si>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</si>
  <si>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</si>
  <si>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</si>
  <si>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</si>
  <si>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</si>
  <si>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</si>
  <si>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</si>
  <si>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</si>
  <si>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</si>
  <si>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</si>
  <si>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</si>
  <si>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</si>
  <si>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</si>
  <si>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</si>
  <si>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</si>
  <si>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</si>
  <si>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</si>
  <si>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</si>
  <si>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</si>
  <si>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</si>
  <si>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</si>
  <si>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</si>
  <si>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</si>
  <si>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</si>
  <si>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</si>
  <si>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</si>
  <si>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</si>
  <si>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</si>
  <si>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</si>
  <si>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</si>
  <si>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</si>
  <si>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</si>
  <si>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</si>
  <si>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</si>
  <si>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</si>
  <si>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</si>
  <si>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</si>
  <si>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</si>
  <si>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</si>
  <si>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</si>
  <si>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</si>
  <si>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</si>
  <si>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</si>
  <si>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</si>
  <si>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</si>
  <si>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</si>
  <si>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</si>
  <si>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</si>
  <si>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</si>
  <si>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</si>
  <si>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</si>
  <si>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</si>
  <si>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</si>
  <si>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</si>
  <si>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</si>
  <si>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</si>
  <si>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</si>
  <si>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</si>
  <si>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</si>
  <si>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</si>
  <si>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</si>
  <si>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</si>
  <si>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</si>
  <si>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</si>
  <si>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</si>
  <si>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</si>
  <si>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</si>
  <si>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</si>
  <si>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</si>
  <si>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</si>
  <si>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</si>
  <si>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</si>
  <si>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</si>
  <si>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</si>
  <si>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</si>
  <si>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</si>
  <si>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</si>
  <si>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</si>
  <si>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</si>
  <si>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</si>
  <si>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</si>
  <si>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</si>
  <si>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</si>
  <si>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</si>
  <si>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</si>
  <si>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</si>
  <si>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</si>
  <si>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</si>
  <si>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</si>
  <si>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</si>
  <si>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</si>
  <si>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</si>
  <si>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</si>
  <si>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</si>
  <si>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</si>
  <si>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</si>
  <si>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</si>
  <si>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</si>
  <si>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</si>
  <si>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</si>
  <si>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</si>
  <si>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</si>
  <si>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</si>
  <si>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</si>
  <si>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</si>
  <si>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</si>
  <si>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</si>
  <si>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</si>
  <si>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</si>
  <si>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</si>
  <si>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</si>
  <si>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</si>
  <si>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</si>
  <si>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</si>
  <si>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</si>
  <si>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</si>
  <si>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</si>
  <si>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</si>
  <si>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</si>
  <si>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</si>
  <si>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</si>
  <si>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</si>
  <si>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</si>
  <si>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</si>
  <si>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</si>
  <si>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</si>
  <si>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</si>
  <si>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</si>
  <si>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</si>
  <si>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</si>
  <si>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</si>
  <si>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</si>
  <si>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</si>
  <si>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</si>
  <si>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</si>
  <si>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</si>
  <si>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</si>
  <si>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</si>
  <si>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</si>
  <si>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</si>
  <si>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</si>
  <si>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</si>
  <si>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</si>
  <si>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</si>
  <si>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</si>
  <si>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</si>
  <si>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</si>
  <si>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</si>
  <si>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</si>
  <si>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</si>
  <si>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</si>
  <si>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</si>
  <si>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</si>
  <si>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</si>
  <si>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</si>
  <si>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</si>
  <si>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</si>
  <si>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</si>
  <si>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</si>
  <si>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</si>
  <si>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</si>
  <si>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</si>
  <si>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</si>
  <si>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</si>
  <si>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</si>
  <si>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</si>
  <si>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</si>
  <si>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</si>
  <si>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</si>
  <si>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</si>
  <si>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</si>
  <si>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</si>
  <si>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</si>
  <si>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</si>
  <si>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</si>
  <si>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</si>
  <si>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</si>
  <si>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</si>
  <si>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</si>
  <si>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</si>
  <si>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</si>
  <si>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</si>
  <si>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</si>
  <si>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</si>
  <si>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</si>
  <si>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</si>
  <si>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</si>
  <si>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</si>
  <si>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</si>
  <si>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</si>
  <si>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</si>
  <si>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</si>
  <si>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</si>
  <si>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</si>
  <si>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</si>
  <si>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</si>
  <si>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</si>
  <si>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</si>
  <si>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</si>
  <si>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</si>
  <si>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</si>
  <si>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</si>
  <si>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</si>
  <si>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</si>
  <si>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</si>
  <si>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</si>
  <si>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</si>
  <si>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</si>
  <si>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</si>
  <si>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</si>
  <si>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</si>
  <si>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</si>
  <si>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</si>
  <si>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</si>
  <si>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</si>
  <si>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</si>
  <si>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</si>
  <si>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</si>
  <si>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</si>
  <si>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</si>
  <si>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</si>
  <si>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</si>
  <si>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</si>
  <si>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</si>
  <si>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</si>
  <si>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</si>
  <si>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</si>
  <si>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</si>
  <si>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</si>
  <si>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</si>
  <si>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</si>
  <si>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</si>
  <si>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</si>
  <si>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</si>
  <si>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</si>
  <si>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</si>
  <si>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</si>
  <si>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</si>
  <si>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</si>
  <si>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</si>
  <si>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</si>
  <si>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</si>
  <si>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</si>
  <si>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</si>
  <si>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</si>
  <si>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</si>
  <si>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</si>
  <si>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</si>
  <si>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</si>
  <si>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</si>
  <si>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</si>
  <si>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</si>
  <si>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</si>
  <si>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</si>
  <si>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</si>
  <si>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</si>
  <si>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</si>
  <si>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</si>
  <si>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</si>
  <si>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</si>
  <si>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</si>
  <si>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</si>
  <si>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</si>
  <si>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</si>
  <si>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</si>
  <si>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</si>
  <si>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</si>
  <si>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</si>
  <si>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</si>
  <si>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</si>
  <si>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</si>
  <si>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</si>
  <si>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</si>
  <si>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</si>
  <si>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</si>
  <si>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</si>
  <si>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</si>
  <si>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</si>
  <si>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</si>
  <si>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</si>
  <si>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</si>
  <si>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</si>
  <si>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</si>
  <si>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</si>
  <si>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</si>
  <si>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</si>
  <si>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</si>
  <si>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</si>
  <si>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</si>
  <si>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</si>
  <si>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</si>
  <si>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</si>
  <si>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</si>
  <si>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</si>
  <si>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</si>
  <si>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</si>
  <si>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</si>
  <si>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</si>
  <si>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</si>
  <si>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</si>
  <si>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</si>
  <si>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</si>
  <si>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</si>
  <si>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</si>
  <si>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</si>
  <si>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</si>
  <si>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</si>
  <si>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</si>
  <si>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</si>
  <si>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</si>
  <si>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</si>
  <si>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</si>
  <si>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</si>
  <si>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</si>
  <si>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</si>
  <si>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</si>
  <si>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</si>
  <si>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</si>
  <si>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</si>
  <si>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</si>
  <si>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</si>
  <si>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</si>
  <si>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</si>
  <si>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</si>
  <si>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</si>
  <si>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</si>
  <si>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</si>
  <si>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</si>
  <si>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</si>
  <si>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</si>
  <si>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</si>
  <si>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</si>
  <si>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</si>
  <si>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</si>
  <si>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</si>
  <si>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</si>
  <si>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</si>
  <si>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</si>
  <si>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</si>
  <si>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</si>
  <si>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</si>
  <si>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</si>
  <si>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</si>
  <si>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</si>
  <si>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</si>
  <si>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</si>
  <si>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</si>
  <si>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</si>
  <si>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</si>
  <si>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</si>
  <si>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</si>
  <si>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</si>
  <si>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</si>
  <si>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</si>
  <si>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</si>
  <si>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</si>
  <si>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</si>
  <si>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</si>
  <si>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</si>
  <si>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</si>
  <si>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</si>
  <si>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</si>
  <si>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</si>
  <si>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</si>
  <si>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</si>
  <si>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</si>
  <si>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</si>
  <si>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</si>
  <si>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</si>
  <si>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</si>
  <si>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</si>
  <si>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</si>
  <si>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</si>
  <si>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</si>
  <si>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</si>
  <si>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</si>
  <si>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</si>
  <si>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</si>
  <si>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</si>
  <si>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</si>
  <si>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</si>
  <si>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</si>
  <si>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</si>
  <si>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</si>
  <si>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</si>
  <si>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</si>
  <si>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</si>
  <si>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</si>
  <si>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</si>
  <si>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</si>
  <si>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</si>
  <si>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</si>
  <si>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</si>
  <si>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</si>
  <si>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</si>
  <si>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</si>
  <si>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</si>
  <si>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</si>
  <si>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</si>
  <si>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</si>
  <si>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</si>
  <si>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</si>
  <si>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</si>
  <si>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</si>
  <si>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</si>
  <si>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</si>
  <si>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</si>
  <si>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</si>
  <si>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</si>
  <si>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</si>
  <si>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</si>
  <si>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</si>
  <si>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</si>
  <si>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</si>
  <si>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</si>
  <si>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</si>
  <si>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</si>
  <si>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</si>
  <si>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</si>
  <si>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</si>
  <si>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</si>
  <si>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</si>
  <si>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</si>
  <si>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</si>
  <si>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</si>
  <si>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</si>
  <si>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</si>
  <si>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</si>
  <si>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</si>
  <si>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</si>
  <si>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</si>
  <si>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</si>
  <si>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</si>
  <si>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</si>
  <si>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</si>
  <si>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</si>
  <si>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</si>
  <si>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</si>
  <si>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</si>
  <si>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</si>
  <si>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</si>
  <si>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</si>
  <si>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</si>
  <si>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</si>
  <si>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</si>
  <si>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</si>
  <si>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</si>
  <si>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</si>
  <si>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</si>
  <si>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</si>
  <si>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</si>
  <si>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</si>
  <si>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</si>
  <si>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</si>
  <si>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</si>
  <si>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</si>
  <si>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</si>
  <si>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</si>
  <si>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</si>
  <si>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</si>
  <si>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</si>
  <si>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</si>
  <si>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</si>
  <si>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</si>
  <si>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</si>
  <si>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</si>
  <si>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</si>
  <si>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</si>
  <si>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</si>
  <si>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</si>
  <si>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</si>
  <si>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</si>
  <si>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</si>
  <si>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</si>
  <si>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</si>
  <si>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</si>
  <si>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</si>
  <si>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</si>
  <si>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</si>
  <si>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</si>
  <si>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</si>
  <si>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</si>
  <si>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</si>
  <si>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</si>
  <si>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</si>
  <si>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</si>
  <si>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</si>
  <si>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</si>
  <si>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</si>
  <si>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</si>
  <si>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</si>
  <si>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</si>
  <si>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</si>
  <si>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</si>
  <si>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</si>
  <si>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</si>
  <si>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</si>
  <si>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</si>
  <si>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</si>
  <si>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</si>
  <si>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</si>
  <si>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</si>
  <si>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</si>
  <si>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</si>
  <si>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</si>
  <si>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</si>
  <si>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</si>
  <si>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</si>
  <si>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</si>
  <si>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</si>
  <si>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</si>
  <si>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</si>
  <si>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</si>
  <si>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</si>
  <si>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</si>
  <si>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</si>
  <si>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</si>
  <si>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</si>
  <si>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</si>
  <si>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</si>
  <si>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</si>
  <si>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</si>
  <si>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</si>
  <si>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</si>
  <si>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</si>
  <si>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</si>
  <si>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</si>
  <si>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</si>
  <si>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</si>
  <si>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</si>
  <si>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</si>
  <si>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</si>
  <si>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</si>
  <si>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</si>
  <si>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</si>
  <si>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</si>
  <si>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</si>
  <si>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</si>
  <si>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</si>
  <si>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</si>
  <si>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</si>
  <si>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</si>
  <si>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</si>
  <si>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</si>
  <si>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</si>
  <si>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</si>
  <si>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</si>
  <si>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</si>
  <si>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</si>
  <si>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</si>
  <si>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</si>
  <si>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</si>
  <si>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</si>
  <si>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</si>
  <si>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</si>
  <si>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</si>
  <si>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</si>
  <si>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</si>
  <si>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</si>
  <si>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</si>
  <si>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</si>
  <si>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</si>
  <si>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</si>
  <si>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</si>
  <si>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</si>
  <si>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</si>
  <si>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</si>
  <si>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</si>
  <si>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</si>
  <si>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</si>
  <si>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</si>
  <si>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</si>
  <si>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</si>
  <si>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</si>
  <si>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</si>
  <si>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</si>
  <si>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</si>
  <si>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</si>
  <si>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</si>
  <si>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</si>
  <si>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</si>
  <si>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</si>
  <si>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</si>
  <si>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</si>
  <si>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</si>
  <si>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</si>
  <si>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</si>
  <si>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</si>
  <si>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</si>
  <si>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</si>
  <si>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</si>
  <si>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</si>
  <si>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</si>
  <si>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</si>
  <si>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</si>
  <si>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</si>
  <si>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</si>
  <si>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</si>
  <si>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</si>
  <si>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</si>
  <si>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</si>
  <si>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</si>
  <si>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</si>
  <si>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</si>
  <si>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</si>
  <si>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</si>
  <si>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</si>
  <si>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</si>
  <si>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</si>
  <si>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</si>
  <si>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</si>
  <si>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</si>
  <si>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</si>
  <si>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</si>
  <si>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</si>
  <si>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</si>
  <si>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</si>
  <si>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</si>
  <si>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</si>
  <si>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</si>
  <si>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</si>
  <si>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</si>
  <si>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</si>
  <si>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</si>
  <si>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</si>
  <si>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</si>
  <si>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</si>
  <si>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</si>
  <si>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</si>
  <si>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</si>
  <si>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</si>
  <si>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</si>
  <si>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</si>
  <si>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</si>
  <si>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</si>
  <si>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</si>
  <si>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</si>
  <si>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</si>
  <si>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</si>
  <si>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</si>
  <si>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</si>
  <si>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</si>
  <si>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</si>
  <si>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</si>
  <si>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</si>
  <si>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</si>
  <si>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</si>
  <si>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</si>
  <si>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</si>
  <si>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</si>
  <si>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</si>
  <si>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</si>
  <si>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</si>
  <si>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</si>
  <si>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</si>
  <si>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</si>
  <si>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</si>
  <si>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</si>
  <si>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</si>
  <si>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</si>
  <si>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</si>
  <si>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</si>
  <si>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</si>
  <si>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</si>
  <si>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</si>
  <si>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</si>
  <si>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</si>
  <si>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</si>
  <si>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</si>
  <si>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</si>
  <si>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</si>
  <si>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</si>
  <si>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</si>
  <si>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</si>
  <si>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</si>
  <si>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</si>
  <si>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</si>
  <si>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</si>
  <si>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</si>
  <si>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</si>
  <si>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</si>
  <si>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</si>
  <si>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</si>
  <si>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</si>
  <si>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</si>
  <si>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</si>
  <si>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</si>
  <si>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</si>
  <si>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</si>
  <si>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</si>
  <si>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</si>
  <si>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</si>
  <si>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</si>
  <si>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</si>
  <si>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</si>
  <si>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</si>
  <si>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</si>
  <si>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</si>
  <si>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</si>
  <si>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</si>
  <si>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</si>
  <si>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</si>
  <si>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</si>
  <si>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</si>
  <si>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</si>
  <si>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</si>
  <si>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</si>
  <si>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</si>
  <si>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</si>
  <si>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</si>
  <si>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</si>
  <si>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</si>
  <si>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</si>
  <si>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</si>
  <si>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</si>
  <si>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</si>
  <si>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</si>
  <si>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</si>
  <si>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</si>
  <si>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</si>
  <si>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</si>
  <si>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</si>
  <si>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</si>
  <si>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</si>
  <si>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</si>
  <si>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</si>
  <si>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</si>
  <si>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</si>
  <si>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</si>
  <si>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</si>
  <si>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</si>
  <si>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</si>
  <si>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</si>
  <si>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</si>
  <si>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</si>
  <si>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</si>
  <si>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</si>
  <si>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</si>
  <si>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</si>
  <si>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</si>
  <si>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</si>
  <si>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</si>
  <si>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</si>
  <si>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</si>
  <si>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</si>
  <si>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</si>
  <si>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</si>
  <si>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</si>
  <si>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</si>
  <si>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</si>
  <si>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</si>
  <si>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</si>
  <si>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</si>
  <si>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</si>
  <si>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</si>
  <si>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</si>
  <si>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</si>
  <si>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</si>
  <si>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</si>
  <si>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</si>
  <si>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</si>
  <si>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</si>
  <si>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</si>
  <si>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</si>
  <si>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</si>
  <si>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</si>
  <si>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</si>
  <si>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</si>
  <si>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</si>
  <si>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</si>
  <si>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</si>
  <si>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</si>
  <si>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</si>
  <si>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</si>
  <si>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</si>
  <si>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</si>
  <si>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</si>
  <si>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</si>
  <si>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</si>
  <si>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</si>
  <si>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</si>
  <si>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</si>
  <si>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</si>
  <si>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</si>
  <si>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</si>
  <si>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</si>
  <si>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</si>
  <si>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</si>
  <si>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</si>
  <si>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</si>
  <si>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</si>
  <si>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</si>
  <si>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</si>
  <si>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</si>
  <si>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</si>
  <si>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</si>
  <si>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</si>
  <si>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</si>
  <si>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</si>
  <si>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</si>
  <si>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</si>
  <si>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</si>
  <si>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</si>
  <si>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</si>
  <si>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</si>
  <si>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</si>
  <si>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</si>
  <si>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</si>
  <si>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</si>
  <si>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</si>
  <si>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</si>
  <si>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</si>
  <si>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</si>
  <si>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</si>
  <si>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</si>
  <si>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</si>
  <si>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</si>
  <si>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</si>
  <si>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</si>
  <si>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</si>
  <si>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</si>
  <si>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</si>
  <si>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</si>
  <si>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</si>
  <si>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</si>
  <si>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</si>
  <si>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</si>
  <si>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</si>
  <si>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</si>
  <si>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</si>
  <si>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</si>
  <si>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</si>
  <si>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</si>
  <si>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</si>
  <si>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</si>
  <si>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</si>
  <si>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</si>
  <si>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</si>
  <si>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</si>
  <si>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</si>
  <si>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</si>
  <si>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</si>
  <si>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</si>
  <si>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</si>
  <si>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</si>
  <si>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</si>
  <si>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</si>
  <si>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</si>
  <si>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</si>
  <si>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</si>
  <si>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</si>
  <si>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</si>
  <si>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</si>
  <si>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</si>
  <si>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</si>
  <si>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</si>
  <si>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</si>
  <si>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</si>
  <si>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</si>
  <si>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</si>
  <si>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</si>
  <si>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</si>
  <si>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</si>
  <si>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</si>
  <si>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</si>
  <si>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</si>
  <si>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</si>
  <si>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</si>
  <si>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</si>
  <si>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</si>
  <si>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</si>
  <si>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</si>
  <si>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</si>
  <si>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</si>
  <si>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</si>
  <si>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</si>
  <si>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</si>
  <si>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</si>
  <si>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</si>
  <si>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</si>
  <si>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</si>
  <si>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</si>
  <si>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</si>
  <si>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</si>
  <si>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</si>
  <si>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</si>
  <si>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</si>
  <si>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</si>
  <si>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</si>
  <si>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</si>
  <si>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</si>
  <si>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</si>
  <si>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</si>
  <si>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</si>
  <si>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</si>
  <si>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</si>
  <si>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</si>
  <si>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</si>
  <si>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</si>
  <si>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</si>
  <si>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</si>
  <si>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</si>
  <si>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</si>
  <si>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</si>
  <si>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</si>
  <si>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</si>
  <si>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</si>
  <si>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</si>
  <si>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</si>
  <si>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</si>
  <si>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</si>
  <si>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</si>
  <si>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</si>
  <si>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</si>
  <si>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</si>
  <si>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</si>
  <si>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</si>
  <si>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</si>
  <si>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</si>
  <si>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</si>
  <si>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</si>
  <si>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</si>
  <si>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</si>
  <si>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</si>
  <si>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</si>
  <si>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</si>
  <si>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</si>
  <si>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</si>
  <si>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</si>
  <si>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</si>
  <si>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</si>
  <si>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</si>
  <si>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</si>
  <si>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</si>
  <si>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</si>
  <si>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</si>
  <si>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</si>
  <si>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</si>
  <si>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</si>
  <si>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</si>
  <si>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</si>
  <si>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</si>
  <si>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</si>
  <si>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</si>
  <si>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</si>
  <si>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</si>
  <si>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</si>
  <si>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</si>
  <si>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</si>
  <si>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</si>
  <si>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</si>
  <si>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</si>
  <si>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</si>
  <si>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</si>
  <si>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</si>
  <si>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</si>
  <si>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</si>
  <si>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</si>
  <si>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</si>
  <si>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</si>
  <si>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</si>
  <si>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</si>
  <si>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</si>
  <si>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</si>
  <si>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</si>
  <si>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</si>
  <si>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</si>
  <si>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</si>
  <si>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</si>
  <si>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</si>
  <si>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</si>
  <si>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</si>
  <si>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</si>
  <si>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</si>
  <si>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</si>
  <si>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</si>
  <si>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</si>
  <si>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</si>
  <si>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</si>
  <si>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</si>
  <si>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</si>
  <si>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</si>
  <si>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</si>
  <si>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</si>
  <si>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</si>
  <si>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</si>
  <si>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</si>
  <si>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</si>
  <si>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</si>
  <si>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</si>
  <si>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</si>
  <si>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</si>
  <si>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</si>
  <si>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</si>
  <si>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</si>
  <si>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</si>
  <si>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</si>
  <si>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</si>
  <si>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</si>
  <si>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</si>
  <si>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</si>
  <si>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</si>
  <si>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</si>
  <si>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</si>
  <si>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</si>
  <si>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</si>
  <si>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</si>
  <si>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</si>
  <si>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</si>
  <si>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</si>
  <si>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</si>
  <si>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</si>
  <si>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</si>
  <si>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</si>
  <si>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</si>
  <si>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</si>
  <si>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</si>
  <si>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</si>
  <si>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</si>
  <si>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</si>
  <si>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</si>
  <si>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</si>
  <si>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</si>
  <si>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</si>
  <si>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</si>
  <si>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</si>
  <si>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</si>
  <si>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</si>
  <si>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</si>
  <si>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</si>
  <si>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</si>
  <si>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</si>
  <si>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</si>
  <si>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</si>
  <si>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</si>
  <si>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</si>
  <si>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</si>
  <si>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</si>
  <si>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</si>
  <si>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</si>
  <si>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</si>
  <si>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</si>
  <si>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</si>
  <si>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</si>
  <si>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</si>
  <si>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</si>
  <si>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</si>
  <si>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</si>
  <si>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</si>
  <si>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</si>
  <si>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</si>
  <si>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</si>
  <si>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</si>
  <si>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</si>
  <si>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</si>
  <si>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</si>
  <si>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</si>
  <si>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</si>
  <si>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</si>
  <si>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</si>
  <si>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</si>
  <si>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</si>
  <si>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</si>
  <si>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</si>
  <si>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</si>
  <si>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</si>
  <si>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</si>
  <si>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</si>
  <si>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</si>
  <si>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</si>
  <si>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</si>
  <si>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</si>
  <si>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</si>
  <si>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</si>
  <si>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</si>
  <si>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</si>
  <si>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</si>
  <si>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</si>
  <si>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</si>
  <si>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</si>
  <si>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</si>
  <si>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</si>
  <si>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</si>
  <si>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</si>
  <si>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</si>
  <si>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</si>
  <si>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</si>
  <si>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</si>
  <si>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</si>
  <si>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</si>
  <si>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</si>
  <si>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</si>
  <si>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</si>
  <si>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</si>
  <si>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</si>
  <si>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</si>
  <si>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</si>
  <si>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</si>
  <si>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</si>
  <si>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</si>
  <si>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</si>
  <si>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</si>
  <si>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</si>
  <si>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</si>
  <si>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</si>
  <si>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</si>
  <si>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</si>
  <si>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</si>
  <si>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</si>
  <si>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</si>
  <si>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</si>
  <si>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</si>
  <si>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</si>
  <si>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</si>
  <si>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</si>
  <si>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</si>
  <si>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</si>
  <si>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</si>
  <si>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</si>
  <si>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</si>
  <si>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</si>
  <si>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</si>
  <si>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</si>
  <si>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</si>
  <si>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</si>
  <si>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</si>
  <si>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</si>
  <si>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</si>
  <si>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</si>
  <si>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</si>
  <si>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</si>
  <si>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</si>
  <si>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</si>
  <si>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</si>
  <si>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</si>
  <si>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</si>
  <si>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</si>
  <si>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</si>
  <si>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</si>
  <si>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</si>
  <si>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</si>
  <si>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</si>
  <si>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</si>
  <si>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</si>
  <si>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</si>
  <si>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</si>
  <si>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</si>
  <si>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</si>
  <si>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</si>
  <si>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</si>
  <si>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</si>
  <si>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</si>
  <si>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</si>
  <si>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</si>
  <si>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</si>
  <si>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</si>
  <si>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</si>
  <si>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</si>
  <si>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</si>
  <si>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</si>
  <si>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</si>
  <si>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</si>
  <si>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</si>
  <si>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</si>
  <si>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</si>
  <si>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</si>
  <si>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</si>
  <si>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</si>
  <si>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</si>
  <si>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</si>
  <si>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</si>
  <si>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</si>
  <si>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</si>
  <si>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</si>
  <si>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</si>
  <si>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</si>
  <si>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</si>
  <si>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</si>
  <si>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</si>
  <si>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</si>
  <si>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</si>
  <si>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</si>
  <si>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</si>
  <si>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</si>
  <si>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</si>
  <si>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</si>
  <si>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</si>
  <si>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</si>
  <si>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</si>
  <si>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</si>
  <si>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</si>
  <si>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</si>
  <si>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</si>
  <si>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</si>
  <si>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</si>
  <si>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</si>
  <si>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</si>
  <si>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</si>
  <si>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</si>
  <si>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</si>
  <si>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</si>
  <si>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</si>
  <si>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</si>
  <si>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</si>
  <si>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</si>
  <si>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</si>
  <si>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</si>
  <si>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</si>
  <si>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</si>
  <si>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</si>
  <si>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</si>
  <si>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</si>
  <si>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</si>
  <si>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</si>
  <si>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</si>
  <si>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</si>
  <si>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</si>
  <si>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</si>
  <si>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</si>
  <si>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</si>
  <si>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</si>
  <si>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</si>
  <si>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</si>
  <si>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</si>
  <si>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</si>
  <si>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</si>
  <si>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</si>
  <si>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</si>
  <si>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</si>
  <si>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</si>
  <si>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</si>
  <si>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</si>
  <si>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</si>
  <si>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</si>
  <si>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</si>
  <si>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</si>
  <si>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</si>
  <si>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</si>
  <si>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</si>
  <si>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</si>
  <si>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</si>
  <si>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</si>
  <si>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</si>
  <si>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</si>
  <si>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</si>
  <si>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</si>
  <si>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</si>
  <si>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</si>
  <si>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</si>
  <si>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</si>
  <si>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</si>
  <si>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</si>
  <si>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</si>
  <si>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</si>
  <si>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</si>
  <si>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</si>
  <si>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</si>
  <si>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</si>
  <si>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</si>
  <si>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</si>
  <si>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</si>
  <si>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</si>
  <si>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</si>
  <si>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</si>
  <si>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</si>
  <si>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</si>
  <si>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</si>
  <si>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</si>
  <si>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</si>
  <si>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</si>
  <si>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</si>
  <si>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</si>
  <si>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</si>
  <si>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</si>
  <si>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</si>
  <si>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</si>
  <si>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</si>
  <si>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</si>
  <si>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</si>
  <si>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</si>
  <si>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</si>
  <si>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</si>
  <si>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</si>
  <si>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</si>
  <si>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</si>
  <si>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</si>
  <si>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</si>
  <si>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</si>
  <si>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</si>
  <si>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</si>
  <si>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</si>
  <si>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</si>
  <si>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</si>
  <si>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</si>
  <si>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</si>
  <si>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</si>
  <si>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</si>
  <si>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</si>
  <si>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</si>
  <si>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</si>
  <si>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</si>
  <si>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</si>
  <si>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</si>
  <si>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</si>
  <si>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</si>
  <si>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</si>
  <si>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</si>
  <si>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</si>
  <si>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</si>
  <si>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</si>
  <si>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</si>
  <si>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</si>
  <si>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</si>
  <si>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</si>
  <si>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</si>
  <si>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</si>
  <si>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</si>
  <si>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</si>
  <si>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</si>
  <si>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</si>
  <si>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</si>
  <si>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</si>
  <si>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</si>
  <si>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</si>
  <si>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</si>
  <si>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</si>
  <si>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</si>
  <si>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</si>
  <si>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</si>
  <si>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</si>
  <si>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</si>
  <si>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</si>
  <si>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</si>
  <si>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</si>
  <si>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</si>
  <si>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</si>
  <si>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</si>
  <si>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</si>
  <si>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</si>
  <si>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</si>
  <si>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</si>
  <si>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</si>
  <si>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</si>
  <si>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</si>
  <si>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</si>
  <si>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</si>
  <si>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</si>
  <si>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</si>
  <si>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</si>
  <si>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</si>
  <si>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</si>
  <si>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</si>
  <si>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</si>
  <si>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</si>
  <si>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</si>
  <si>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</si>
  <si>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</si>
  <si>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</si>
  <si>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</si>
  <si>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</si>
  <si>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</si>
  <si>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</si>
  <si>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</si>
  <si>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</si>
  <si>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</si>
  <si>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</si>
  <si>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</si>
  <si>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</si>
  <si>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</si>
  <si>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</si>
  <si>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</si>
  <si>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</si>
  <si>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</si>
  <si>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</si>
  <si>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</si>
  <si>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</si>
  <si>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</si>
  <si>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</si>
  <si>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</si>
  <si>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</si>
  <si>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</si>
  <si>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</si>
  <si>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</si>
  <si>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</si>
  <si>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</si>
  <si>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</si>
  <si>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</si>
  <si>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</si>
  <si>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</si>
  <si>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</si>
  <si>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</si>
  <si>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</si>
  <si>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</si>
  <si>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</si>
  <si>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</si>
  <si>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</si>
  <si>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</si>
  <si>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</si>
  <si>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</si>
  <si>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</si>
  <si>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</si>
  <si>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</si>
  <si>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</si>
  <si>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</si>
  <si>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</si>
  <si>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</si>
  <si>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</si>
  <si>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</si>
  <si>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</si>
  <si>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</si>
  <si>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</si>
  <si>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</si>
  <si>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</si>
  <si>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</si>
  <si>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</si>
  <si>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</si>
  <si>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</si>
  <si>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</si>
  <si>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</si>
  <si>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</si>
  <si>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</si>
  <si>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</si>
  <si>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</si>
  <si>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</si>
  <si>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</si>
  <si>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</si>
  <si>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</si>
  <si>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</si>
  <si>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</si>
  <si>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</si>
  <si>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</si>
  <si>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</si>
  <si>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</si>
  <si>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</si>
  <si>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</si>
  <si>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</si>
  <si>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</si>
  <si>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</si>
  <si>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</si>
  <si>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</si>
  <si>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</si>
  <si>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</si>
  <si>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</si>
  <si>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</si>
  <si>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</si>
  <si>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</si>
  <si>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</si>
  <si>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</si>
  <si>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</si>
  <si>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</si>
  <si>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</si>
  <si>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</si>
  <si>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</si>
  <si>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</si>
  <si>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</si>
  <si>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</si>
  <si>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</si>
  <si>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</si>
  <si>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</si>
  <si>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</si>
  <si>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</si>
  <si>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</si>
  <si>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</si>
  <si>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</si>
  <si>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</si>
  <si>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</si>
  <si>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</si>
  <si>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</si>
  <si>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</si>
  <si>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</si>
  <si>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</si>
  <si>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</si>
  <si>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</si>
  <si>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</si>
  <si>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</si>
  <si>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</si>
  <si>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</si>
  <si>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</si>
  <si>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</si>
  <si>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</si>
  <si>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</si>
  <si>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</si>
  <si>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</si>
  <si>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</si>
  <si>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</si>
  <si>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</si>
  <si>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</si>
  <si>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</si>
  <si>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</si>
  <si>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</si>
  <si>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</si>
  <si>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</si>
  <si>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</si>
  <si>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</si>
  <si>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</si>
  <si>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</si>
  <si>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</si>
  <si>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</si>
  <si>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</si>
  <si>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</si>
  <si>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</si>
  <si>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</si>
  <si>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</si>
  <si>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</si>
  <si>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</si>
  <si>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</si>
  <si>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</si>
  <si>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</si>
  <si>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</si>
  <si>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</si>
  <si>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</si>
  <si>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</si>
  <si>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</si>
  <si>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</si>
  <si>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</si>
  <si>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</si>
  <si>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</si>
  <si>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</si>
  <si>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</si>
  <si>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</si>
  <si>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</si>
  <si>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</si>
  <si>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</si>
  <si>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</si>
  <si>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</si>
  <si>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</si>
  <si>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</si>
  <si>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</si>
  <si>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</si>
  <si>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</si>
  <si>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</si>
  <si>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</si>
  <si>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</si>
  <si>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</si>
  <si>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</si>
  <si>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</si>
  <si>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</si>
  <si>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</si>
  <si>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</si>
  <si>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</si>
  <si>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</si>
  <si>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</si>
  <si>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</si>
  <si>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</si>
  <si>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</si>
  <si>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</si>
  <si>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</si>
  <si>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</si>
  <si>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</si>
  <si>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</si>
  <si>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</si>
  <si>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</si>
  <si>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</si>
  <si>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</si>
  <si>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</si>
  <si>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</si>
  <si>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</si>
  <si>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</si>
  <si>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</si>
  <si>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</si>
  <si>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</si>
  <si>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</si>
  <si>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</si>
  <si>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</si>
  <si>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</si>
  <si>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</si>
  <si>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</si>
  <si>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</si>
  <si>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</si>
  <si>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</si>
  <si>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</si>
  <si>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</si>
  <si>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</si>
  <si>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</si>
  <si>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</si>
  <si>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</si>
  <si>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</si>
  <si>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</si>
  <si>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</si>
  <si>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</si>
  <si>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</si>
  <si>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</si>
  <si>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</si>
  <si>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</si>
  <si>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</si>
  <si>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</si>
  <si>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</si>
  <si>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</si>
  <si>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</si>
  <si>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</si>
  <si>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</si>
  <si>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</si>
  <si>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</si>
  <si>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</si>
  <si>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</si>
  <si>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</si>
  <si>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</si>
  <si>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</si>
  <si>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</si>
  <si>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</si>
  <si>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</si>
  <si>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</si>
  <si>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</si>
  <si>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</si>
  <si>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</si>
  <si>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</si>
  <si>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</si>
  <si>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</si>
  <si>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</si>
  <si>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</si>
  <si>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</si>
  <si>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</si>
  <si>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</si>
  <si>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</si>
  <si>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</si>
  <si>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</si>
  <si>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</si>
  <si>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</si>
  <si>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</si>
  <si>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</si>
  <si>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</si>
  <si>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</si>
  <si>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</si>
  <si>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</si>
  <si>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</si>
  <si>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</si>
  <si>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</si>
  <si>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</si>
  <si>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</si>
  <si>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</si>
  <si>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</si>
  <si>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</si>
  <si>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</si>
  <si>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</si>
  <si>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</si>
  <si>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</si>
  <si>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</si>
  <si>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</si>
  <si>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</si>
  <si>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</si>
  <si>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</si>
  <si>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</si>
  <si>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</si>
  <si>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</si>
  <si>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</si>
  <si>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</si>
  <si>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</si>
  <si>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</si>
  <si>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</si>
  <si>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</si>
  <si>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</si>
  <si>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</si>
  <si>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</si>
  <si>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</si>
  <si>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</si>
  <si>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</si>
  <si>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</si>
  <si>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</si>
  <si>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</si>
  <si>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</si>
  <si>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</si>
  <si>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</si>
  <si>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</si>
  <si>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</si>
  <si>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</si>
  <si>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</si>
  <si>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</si>
  <si>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</si>
  <si>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</si>
  <si>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</si>
  <si>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</si>
  <si>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</si>
  <si>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</si>
  <si>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</si>
  <si>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</si>
  <si>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</si>
  <si>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</si>
  <si>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</si>
  <si>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</si>
  <si>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</si>
  <si>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</si>
  <si>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</si>
  <si>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</si>
  <si>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</si>
  <si>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</si>
  <si>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</si>
  <si>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</si>
  <si>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</si>
  <si>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</si>
  <si>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</si>
  <si>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</si>
  <si>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</si>
  <si>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</si>
  <si>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</si>
  <si>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</si>
  <si>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</si>
  <si>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</si>
  <si>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</si>
  <si>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</si>
  <si>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</si>
  <si>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</si>
  <si>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</si>
  <si>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</si>
  <si>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</si>
  <si>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</si>
  <si>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</si>
  <si>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</si>
  <si>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</si>
  <si>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</si>
  <si>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</si>
  <si>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</si>
  <si>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</si>
  <si>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</si>
  <si>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</si>
  <si>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</si>
  <si>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</si>
  <si>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</si>
  <si>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</si>
  <si>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</si>
  <si>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</si>
  <si>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</si>
  <si>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</si>
  <si>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</si>
  <si>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</si>
  <si>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</si>
  <si>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</si>
  <si>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</si>
  <si>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</si>
  <si>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</si>
  <si>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</si>
  <si>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</si>
  <si>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</si>
  <si>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</si>
  <si>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</si>
  <si>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</si>
  <si>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</si>
  <si>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</si>
  <si>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</si>
  <si>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</si>
  <si>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</si>
  <si>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</si>
  <si>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</si>
  <si>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</si>
  <si>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</si>
  <si>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</si>
  <si>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</si>
  <si>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</si>
  <si>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</si>
  <si>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</si>
  <si>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</si>
  <si>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</si>
  <si>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</si>
  <si>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</si>
  <si>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</si>
  <si>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</si>
  <si>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</si>
  <si>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</si>
  <si>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</si>
  <si>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</si>
  <si>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</si>
  <si>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</si>
  <si>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</si>
  <si>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</si>
  <si>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</si>
  <si>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</si>
  <si>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</si>
  <si>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</si>
  <si>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</si>
  <si>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</si>
  <si>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</si>
  <si>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</si>
  <si>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</si>
  <si>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</si>
  <si>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</si>
  <si>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</si>
  <si>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</si>
  <si>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</si>
  <si>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</si>
  <si>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</si>
  <si>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</si>
  <si>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</si>
  <si>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</si>
  <si>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</si>
  <si>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</si>
  <si>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</si>
  <si>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</si>
  <si>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</si>
  <si>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</si>
  <si>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</si>
  <si>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</si>
  <si>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</si>
  <si>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</si>
  <si>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</si>
  <si>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</si>
  <si>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</si>
  <si>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</si>
  <si>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</si>
  <si>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</si>
  <si>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</si>
  <si>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</si>
  <si>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</si>
  <si>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</si>
  <si>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</si>
  <si>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</si>
  <si>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</si>
  <si>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</si>
  <si>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</si>
  <si>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</si>
  <si>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</si>
  <si>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</si>
  <si>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</si>
  <si>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</si>
  <si>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</si>
  <si>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</si>
  <si>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</si>
  <si>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</si>
  <si>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</si>
  <si>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</si>
  <si>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</si>
  <si>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</si>
  <si>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</si>
  <si>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</si>
  <si>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</si>
  <si>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</si>
  <si>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</si>
  <si>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</si>
  <si>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</si>
  <si>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</si>
  <si>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</si>
  <si>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</si>
  <si>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</si>
  <si>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</si>
  <si>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</si>
  <si>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</si>
  <si>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</si>
  <si>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</si>
  <si>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</si>
  <si>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</si>
  <si>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</si>
  <si>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</si>
  <si>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</si>
  <si>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</si>
  <si>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</si>
  <si>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</si>
  <si>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</si>
  <si>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</si>
  <si>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</si>
  <si>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</si>
  <si>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</si>
  <si>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</si>
  <si>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</si>
  <si>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</si>
  <si>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</si>
  <si>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</si>
  <si>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</si>
  <si>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</si>
  <si>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</si>
  <si>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</si>
  <si>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</si>
  <si>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</si>
  <si>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</si>
  <si>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</si>
  <si>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</si>
  <si>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</si>
  <si>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</si>
  <si>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</si>
  <si>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</si>
  <si>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</si>
  <si>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</si>
  <si>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</si>
  <si>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</si>
  <si>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</si>
  <si>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</si>
  <si>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</si>
  <si>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</si>
  <si>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</si>
  <si>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</si>
  <si>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</si>
  <si>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</si>
  <si>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</si>
  <si>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</si>
  <si>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</si>
  <si>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</si>
  <si>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</si>
  <si>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</si>
  <si>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</si>
  <si>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</si>
  <si>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</si>
  <si>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</si>
  <si>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</si>
  <si>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</si>
  <si>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</si>
  <si>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</si>
  <si>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</si>
  <si>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</si>
  <si>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</si>
  <si>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</si>
  <si>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</si>
  <si>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</si>
  <si>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</si>
  <si>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</si>
  <si>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</si>
  <si>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</si>
  <si>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</si>
  <si>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</si>
  <si>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</si>
  <si>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</si>
  <si>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</si>
  <si>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</si>
  <si>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</si>
  <si>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</si>
  <si>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</si>
  <si>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</si>
  <si>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</si>
  <si>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</si>
  <si>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</si>
  <si>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</si>
  <si>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</si>
  <si>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</si>
  <si>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</si>
  <si>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</si>
  <si>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</si>
  <si>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</si>
  <si>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</si>
  <si>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</si>
  <si>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</si>
  <si>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</si>
  <si>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</si>
  <si>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</si>
  <si>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</si>
  <si>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</si>
  <si>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</si>
  <si>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</si>
  <si>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</si>
  <si>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</si>
  <si>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</si>
  <si>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</si>
  <si>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</si>
  <si>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</si>
  <si>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</si>
  <si>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</si>
  <si>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</si>
  <si>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</si>
  <si>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</si>
  <si>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</si>
  <si>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</si>
  <si>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</si>
  <si>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</si>
  <si>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</si>
  <si>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</si>
  <si>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</si>
  <si>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</si>
  <si>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</si>
  <si>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</si>
  <si>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</si>
  <si>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</si>
  <si>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</si>
  <si>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</si>
  <si>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</si>
  <si>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</si>
  <si>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</si>
  <si>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</si>
  <si>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</si>
  <si>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</si>
  <si>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</si>
  <si>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</si>
  <si>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</si>
  <si>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</si>
  <si>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</si>
  <si>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</si>
  <si>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</si>
  <si>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</si>
  <si>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</si>
  <si>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</si>
  <si>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</si>
  <si>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</si>
  <si>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</si>
  <si>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</si>
  <si>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</si>
  <si>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</si>
  <si>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</si>
  <si>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</si>
  <si>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</si>
  <si>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</si>
  <si>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</si>
  <si>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</si>
  <si>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</si>
  <si>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</si>
  <si>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</si>
  <si>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</si>
  <si>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</si>
  <si>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</si>
  <si>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</si>
  <si>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</si>
  <si>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</si>
  <si>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</si>
  <si>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</si>
  <si>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</si>
  <si>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</si>
  <si>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</si>
  <si>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</si>
  <si>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</si>
  <si>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</si>
  <si>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</si>
  <si>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</si>
  <si>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</si>
  <si>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</si>
  <si>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</si>
  <si>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</si>
  <si>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</si>
  <si>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</si>
  <si>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</si>
  <si>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</si>
  <si>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</si>
  <si>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</si>
  <si>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</si>
  <si>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</si>
  <si>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</si>
  <si>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</si>
  <si>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</si>
  <si>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</si>
  <si>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</si>
  <si>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</si>
  <si>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</si>
  <si>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</si>
  <si>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</si>
  <si>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</si>
  <si>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</si>
  <si>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</si>
  <si>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</si>
  <si>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</si>
  <si>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</si>
  <si>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</si>
  <si>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</si>
  <si>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</si>
  <si>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</si>
  <si>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</si>
  <si>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</si>
  <si>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</si>
  <si>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</si>
  <si>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</si>
  <si>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</si>
  <si>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</si>
  <si>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</si>
  <si>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</si>
  <si>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</si>
  <si>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</si>
  <si>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</si>
  <si>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</si>
  <si>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</si>
  <si>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</si>
  <si>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</si>
  <si>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</si>
  <si>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</si>
  <si>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</si>
  <si>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</si>
  <si>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</si>
  <si>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</si>
  <si>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</si>
  <si>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</si>
  <si>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</si>
  <si>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</si>
  <si>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</si>
  <si>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</si>
  <si>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</si>
  <si>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</si>
  <si>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</si>
  <si>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</si>
  <si>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</si>
  <si>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</si>
  <si>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</si>
  <si>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</si>
  <si>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</si>
  <si>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</si>
  <si>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</si>
  <si>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</si>
  <si>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</si>
  <si>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</si>
  <si>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</si>
  <si>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</si>
  <si>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</si>
  <si>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</si>
  <si>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</si>
  <si>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</si>
  <si>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</si>
  <si>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</si>
  <si>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</si>
  <si>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</si>
  <si>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</si>
  <si>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</si>
  <si>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</si>
  <si>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</si>
  <si>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</si>
  <si>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</si>
  <si>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</si>
  <si>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</si>
  <si>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</si>
  <si>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</si>
  <si>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</si>
  <si>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</si>
  <si>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</si>
  <si>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</si>
  <si>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</si>
  <si>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</si>
  <si>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</si>
  <si>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</si>
  <si>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</si>
  <si>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</si>
  <si>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</si>
  <si>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</si>
  <si>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</si>
  <si>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</si>
  <si>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</si>
  <si>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</si>
  <si>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</si>
  <si>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</si>
  <si>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</si>
  <si>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</si>
  <si>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</si>
  <si>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</si>
  <si>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</si>
  <si>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</si>
  <si>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</si>
  <si>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</si>
  <si>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</si>
  <si>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</si>
  <si>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</si>
  <si>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</si>
  <si>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</si>
  <si>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</si>
  <si>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</si>
  <si>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</si>
  <si>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</si>
  <si>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</si>
  <si>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</si>
  <si>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</si>
  <si>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</si>
  <si>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</si>
  <si>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</si>
  <si>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</si>
  <si>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</si>
  <si>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</si>
  <si>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</si>
  <si>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</si>
  <si>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</si>
  <si>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</si>
  <si>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</si>
  <si>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</si>
  <si>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</si>
  <si>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</si>
  <si>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</si>
  <si>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</si>
  <si>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</si>
  <si>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</si>
  <si>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</si>
  <si>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</si>
  <si>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</si>
  <si>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</si>
  <si>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</si>
  <si>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</si>
  <si>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</si>
  <si>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</si>
  <si>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</si>
  <si>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</si>
  <si>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</si>
  <si>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</si>
  <si>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</si>
  <si>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</si>
  <si>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</si>
  <si>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</si>
  <si>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</si>
  <si>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</si>
  <si>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</si>
  <si>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</si>
  <si>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</si>
  <si>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</si>
  <si>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</si>
  <si>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</si>
  <si>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</si>
  <si>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</si>
  <si>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</si>
  <si>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</si>
  <si>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</si>
  <si>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</si>
  <si>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</si>
  <si>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</si>
  <si>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</si>
  <si>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</si>
  <si>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</si>
  <si>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</si>
  <si>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</si>
  <si>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</si>
  <si>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</si>
  <si>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</si>
  <si>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</si>
  <si>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</si>
  <si>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</si>
  <si>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</si>
  <si>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</si>
  <si>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</si>
  <si>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</si>
  <si>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</si>
  <si>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</si>
  <si>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</si>
  <si>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</si>
  <si>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</si>
  <si>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</si>
  <si>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</si>
  <si>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</si>
  <si>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</si>
  <si>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</si>
  <si>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</si>
  <si>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</si>
  <si>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</si>
  <si>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</si>
  <si>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</si>
  <si>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</si>
  <si>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</si>
  <si>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</si>
  <si>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</si>
  <si>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</si>
  <si>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</si>
  <si>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</si>
  <si>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</si>
  <si>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</si>
  <si>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</si>
  <si>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</si>
  <si>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</si>
  <si>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</si>
  <si>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</si>
  <si>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</si>
  <si>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</si>
  <si>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</si>
  <si>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</si>
  <si>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</si>
  <si>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</si>
  <si>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</si>
  <si>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</si>
  <si>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</si>
  <si>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</si>
  <si>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</si>
  <si>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</si>
  <si>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</si>
  <si>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</si>
  <si>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</si>
  <si>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</si>
  <si>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</si>
  <si>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</si>
  <si>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</si>
  <si>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</si>
  <si>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</si>
  <si>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</si>
  <si>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</si>
  <si>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</si>
  <si>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</si>
  <si>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</si>
  <si>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</si>
  <si>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</si>
  <si>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</si>
  <si>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</si>
  <si>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</si>
  <si>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</si>
  <si>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</si>
  <si>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</si>
  <si>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</si>
  <si>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</si>
  <si>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</si>
  <si>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</si>
  <si>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</si>
  <si>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</si>
  <si>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</si>
  <si>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</si>
  <si>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</si>
  <si>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</si>
  <si>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</si>
  <si>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</si>
  <si>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</si>
  <si>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</si>
  <si>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</si>
  <si>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</si>
  <si>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</si>
  <si>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</si>
  <si>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</si>
  <si>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</si>
  <si>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</si>
  <si>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</si>
  <si>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</si>
  <si>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</si>
  <si>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</si>
  <si>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</si>
  <si>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</si>
  <si>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</si>
  <si>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</si>
  <si>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</si>
  <si>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</si>
  <si>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</si>
  <si>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</si>
  <si>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</si>
  <si>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</si>
  <si>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</si>
  <si>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</si>
  <si>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</si>
  <si>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</si>
  <si>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</si>
  <si>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</si>
  <si>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</si>
  <si>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</si>
  <si>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</si>
  <si>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</si>
  <si>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</si>
  <si>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</si>
  <si>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</si>
  <si>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</si>
  <si>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</si>
  <si>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</si>
  <si>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</si>
  <si>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</si>
  <si>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</si>
  <si>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</si>
  <si>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</si>
  <si>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</si>
  <si>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</si>
  <si>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</si>
  <si>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</si>
  <si>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</si>
  <si>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</si>
  <si>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</si>
  <si>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</si>
  <si>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</si>
  <si>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</si>
  <si>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</si>
  <si>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</si>
  <si>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</si>
  <si>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</si>
  <si>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</si>
  <si>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</si>
  <si>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</si>
  <si>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</si>
  <si>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</si>
  <si>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</si>
  <si>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</si>
  <si>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</si>
  <si>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</si>
  <si>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</si>
  <si>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</si>
  <si>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</si>
  <si>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</si>
  <si>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</si>
  <si>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</si>
  <si>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</si>
  <si>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</si>
  <si>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</si>
  <si>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</si>
  <si>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</si>
  <si>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</si>
  <si>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</si>
  <si>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</si>
  <si>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</si>
  <si>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</si>
  <si>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</si>
  <si>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</si>
  <si>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</si>
  <si>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</si>
  <si>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</si>
  <si>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</si>
  <si>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</si>
  <si>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</si>
  <si>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</si>
  <si>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</si>
  <si>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</si>
  <si>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</si>
  <si>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</si>
  <si>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</si>
  <si>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</si>
  <si>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</si>
  <si>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</si>
  <si>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</si>
  <si>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</si>
  <si>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</si>
  <si>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</si>
  <si>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</si>
  <si>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</si>
  <si>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</si>
  <si>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</si>
  <si>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</si>
  <si>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</si>
  <si>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</si>
  <si>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</si>
  <si>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</si>
  <si>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</si>
  <si>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</si>
  <si>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</si>
  <si>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</si>
  <si>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</si>
  <si>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</si>
  <si>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</si>
  <si>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</si>
  <si>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</si>
  <si>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</si>
  <si>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</si>
  <si>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</si>
  <si>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</si>
  <si>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</si>
  <si>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</si>
  <si>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</si>
  <si>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</si>
  <si>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</si>
  <si>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</si>
  <si>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</si>
  <si>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</si>
  <si>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</si>
  <si>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</si>
  <si>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</si>
  <si>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</si>
  <si>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</si>
  <si>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</si>
  <si>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</si>
  <si>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</si>
  <si>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</si>
  <si>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</si>
  <si>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</si>
  <si>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</si>
  <si>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</si>
  <si>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</si>
  <si>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</si>
  <si>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</si>
  <si>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</si>
  <si>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</si>
  <si>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</si>
  <si>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</si>
  <si>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</si>
  <si>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</si>
  <si>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</si>
  <si>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</si>
  <si>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</si>
  <si>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</si>
  <si>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</si>
  <si>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</si>
  <si>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</si>
  <si>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</si>
  <si>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</si>
  <si>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</si>
  <si>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</si>
  <si>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</si>
  <si>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</si>
  <si>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</si>
  <si>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</si>
  <si>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</si>
  <si>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</si>
  <si>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</si>
  <si>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</si>
  <si>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</si>
  <si>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</si>
  <si>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</si>
  <si>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</si>
  <si>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</si>
  <si>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</si>
  <si>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</si>
  <si>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</si>
  <si>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</si>
  <si>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</si>
  <si>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</si>
  <si>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</si>
  <si>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</si>
  <si>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</si>
  <si>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</si>
  <si>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</si>
  <si>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</si>
  <si>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</si>
  <si>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</si>
  <si>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</si>
  <si>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</si>
  <si>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</si>
  <si>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</si>
  <si>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</si>
  <si>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</si>
  <si>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</si>
  <si>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</si>
  <si>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</si>
  <si>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</si>
  <si>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</si>
  <si>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</si>
  <si>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</si>
  <si>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</si>
  <si>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</si>
  <si>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</si>
  <si>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</si>
  <si>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</si>
  <si>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</si>
  <si>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</si>
  <si>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</si>
  <si>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</si>
  <si>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</si>
  <si>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</si>
  <si>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</si>
  <si>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</si>
  <si>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</si>
  <si>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</si>
  <si>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</si>
  <si>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</si>
  <si>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</si>
  <si>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</si>
  <si>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</si>
  <si>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</si>
  <si>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</si>
  <si>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</si>
  <si>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</si>
  <si>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</si>
  <si>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</si>
  <si>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</si>
  <si>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</si>
  <si>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</si>
  <si>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</si>
  <si>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</si>
  <si>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</si>
  <si>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</si>
  <si>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</si>
  <si>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</si>
  <si>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</si>
  <si>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</si>
  <si>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</si>
  <si>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</si>
  <si>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</si>
  <si>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</si>
  <si>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</si>
  <si>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</si>
  <si>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</si>
  <si>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</si>
  <si>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</si>
  <si>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</si>
  <si>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</si>
  <si>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</si>
  <si>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</si>
  <si>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</si>
  <si>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</si>
  <si>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</si>
  <si>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</si>
  <si>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</si>
  <si>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</si>
  <si>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</si>
  <si>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</si>
  <si>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</si>
  <si>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</si>
  <si>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</si>
  <si>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</si>
  <si>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</si>
  <si>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</si>
  <si>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</si>
  <si>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</si>
  <si>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</si>
  <si>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</si>
  <si>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</si>
  <si>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</si>
  <si>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</si>
  <si>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</si>
  <si>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</si>
  <si>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</si>
  <si>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</si>
  <si>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</si>
  <si>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</si>
  <si>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</si>
  <si>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</si>
  <si>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</si>
  <si>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</si>
  <si>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</si>
  <si>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</si>
  <si>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</si>
  <si>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</si>
  <si>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</si>
  <si>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</si>
  <si>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</si>
  <si>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</si>
  <si>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</si>
  <si>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</si>
  <si>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</si>
  <si>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</si>
  <si>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</si>
  <si>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</si>
  <si>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</si>
  <si>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</si>
  <si>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</si>
  <si>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</si>
  <si>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</si>
  <si>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</si>
  <si>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</si>
  <si>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</si>
  <si>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</si>
  <si>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</si>
  <si>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</si>
  <si>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</si>
  <si>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</si>
  <si>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</si>
  <si>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</si>
  <si>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</si>
  <si>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</si>
  <si>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</si>
  <si>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</si>
  <si>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</si>
  <si>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</si>
  <si>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</si>
  <si>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</si>
  <si>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</si>
  <si>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</si>
  <si>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</si>
  <si>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</si>
  <si>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</si>
  <si>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</si>
  <si>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</si>
  <si>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</si>
  <si>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</si>
  <si>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</si>
  <si>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</si>
  <si>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</si>
  <si>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</si>
  <si>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</si>
  <si>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</si>
  <si>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</si>
  <si>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</si>
  <si>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</si>
  <si>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</si>
  <si>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</si>
  <si>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</si>
  <si>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</si>
  <si>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</si>
  <si>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</si>
  <si>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</si>
  <si>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</si>
  <si>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</si>
  <si>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</si>
  <si>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</si>
  <si>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</si>
  <si>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</si>
  <si>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</si>
  <si>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</si>
  <si>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</si>
  <si>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</si>
  <si>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</si>
  <si>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</si>
  <si>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</si>
  <si>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</si>
  <si>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</si>
  <si>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</si>
  <si>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</si>
  <si>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</si>
  <si>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</si>
  <si>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</si>
  <si>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</si>
  <si>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</si>
  <si>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</si>
  <si>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</si>
  <si>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</si>
  <si>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</si>
  <si>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</si>
  <si>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</si>
  <si>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</si>
  <si>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</si>
  <si>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</si>
  <si>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</si>
  <si>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</si>
  <si>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</si>
  <si>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</si>
  <si>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</si>
  <si>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</si>
  <si>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</si>
  <si>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</si>
  <si>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</si>
  <si>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</si>
  <si>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</si>
  <si>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</si>
  <si>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</si>
  <si>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</si>
  <si>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</si>
  <si>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</si>
  <si>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</si>
  <si>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</si>
  <si>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</si>
  <si>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</si>
  <si>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</si>
  <si>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</si>
  <si>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</si>
  <si>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</si>
  <si>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</si>
  <si>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</si>
  <si>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</si>
  <si>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</si>
  <si>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</si>
  <si>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</si>
  <si>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</si>
  <si>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</si>
  <si>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</si>
  <si>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</si>
  <si>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</si>
  <si>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</si>
  <si>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</si>
  <si>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</si>
  <si>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</si>
  <si>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</si>
  <si>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</si>
  <si>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</si>
  <si>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</si>
  <si>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</si>
  <si>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</si>
  <si>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</si>
  <si>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</si>
  <si>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</si>
  <si>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</si>
  <si>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</si>
  <si>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</si>
  <si>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</si>
  <si>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</si>
  <si>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</si>
  <si>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</si>
  <si>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</si>
  <si>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</si>
  <si>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</si>
  <si>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</si>
  <si>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</si>
  <si>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</si>
  <si>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</si>
  <si>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</si>
  <si>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</si>
  <si>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</si>
  <si>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</si>
  <si>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</si>
  <si>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</si>
  <si>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</si>
  <si>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</si>
  <si>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</si>
  <si>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</si>
  <si>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</si>
  <si>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</si>
  <si>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</si>
  <si>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</si>
  <si>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</si>
  <si>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</si>
  <si>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</si>
  <si>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</si>
  <si>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</si>
  <si>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</si>
  <si>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</si>
  <si>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</si>
  <si>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</si>
  <si>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</si>
  <si>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</si>
  <si>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</si>
  <si>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</si>
  <si>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</si>
  <si>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</si>
  <si>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</si>
  <si>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</si>
  <si>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</si>
  <si>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</si>
  <si>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</si>
  <si>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</si>
  <si>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</si>
  <si>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</si>
  <si>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</si>
  <si>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</si>
  <si>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</si>
  <si>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</si>
  <si>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</si>
  <si>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</si>
  <si>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</si>
  <si>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</si>
  <si>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</si>
  <si>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</si>
  <si>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</si>
  <si>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</si>
  <si>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</si>
  <si>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</si>
  <si>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</si>
  <si>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</si>
  <si>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</si>
  <si>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</si>
  <si>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</si>
  <si>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</si>
  <si>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</si>
  <si>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</si>
  <si>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</si>
  <si>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</si>
  <si>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</si>
  <si>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</si>
  <si>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</si>
  <si>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</si>
  <si>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</si>
  <si>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</si>
  <si>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</si>
  <si>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</si>
  <si>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</si>
  <si>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</si>
  <si>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</si>
  <si>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</si>
  <si>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</si>
  <si>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</si>
  <si>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</si>
  <si>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</si>
  <si>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</si>
  <si>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</si>
  <si>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</si>
  <si>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</si>
  <si>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</si>
  <si>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</si>
  <si>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</si>
  <si>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</si>
  <si>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</si>
  <si>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</si>
  <si>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</si>
  <si>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</si>
  <si>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</si>
  <si>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</si>
  <si>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</si>
  <si>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</si>
  <si>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</si>
  <si>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</si>
  <si>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</si>
  <si>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</si>
  <si>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</si>
  <si>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</si>
  <si>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</si>
  <si>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</si>
  <si>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</si>
  <si>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</si>
  <si>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</si>
  <si>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</si>
  <si>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</si>
  <si>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</si>
  <si>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</si>
  <si>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</si>
  <si>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</si>
  <si>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</si>
  <si>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</si>
  <si>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</si>
  <si>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</si>
  <si>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</si>
  <si>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</si>
  <si>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</si>
  <si>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</si>
  <si>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</si>
  <si>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</si>
  <si>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</si>
  <si>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</si>
  <si>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</si>
  <si>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</si>
  <si>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</si>
  <si>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</si>
  <si>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</si>
  <si>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</si>
  <si>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</si>
  <si>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</si>
  <si>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</si>
  <si>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</si>
  <si>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</si>
  <si>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</si>
  <si>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</si>
  <si>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</si>
  <si>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</si>
  <si>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</si>
  <si>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</si>
  <si>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</si>
  <si>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</si>
  <si>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</si>
  <si>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</si>
  <si>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</si>
  <si>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</si>
  <si>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</si>
  <si>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</si>
  <si>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</si>
  <si>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</si>
  <si>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</si>
  <si>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</si>
  <si>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</si>
  <si>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</si>
  <si>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</si>
  <si>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</si>
  <si>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</si>
  <si>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</si>
  <si>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</si>
  <si>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</si>
  <si>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</si>
  <si>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</si>
  <si>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</si>
  <si>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</si>
  <si>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</si>
  <si>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</si>
  <si>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</si>
  <si>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</si>
  <si>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</si>
  <si>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</si>
  <si>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</si>
  <si>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</si>
  <si>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</si>
  <si>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</si>
  <si>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</si>
  <si>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</si>
  <si>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</si>
  <si>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</si>
  <si>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</si>
  <si>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</si>
  <si>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</si>
  <si>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</si>
  <si>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</si>
  <si>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</si>
  <si>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</si>
  <si>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</si>
  <si>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</si>
  <si>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</si>
  <si>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</si>
  <si>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</si>
  <si>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</si>
  <si>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</si>
  <si>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</si>
  <si>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</si>
  <si>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</si>
  <si>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</si>
  <si>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</si>
  <si>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</si>
  <si>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</si>
  <si>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</si>
  <si>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</si>
  <si>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</si>
  <si>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</si>
  <si>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</si>
  <si>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</si>
  <si>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</si>
  <si>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</si>
  <si>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</si>
  <si>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</si>
  <si>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</si>
  <si>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</si>
  <si>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</si>
  <si>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</si>
  <si>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</si>
  <si>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</si>
  <si>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</si>
  <si>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</si>
  <si>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</si>
  <si>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</si>
  <si>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</si>
  <si>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</si>
  <si>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</si>
  <si>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</si>
  <si>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</si>
  <si>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</si>
  <si>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</si>
  <si>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</si>
  <si>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</si>
  <si>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</si>
  <si>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</si>
  <si>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</si>
  <si>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</si>
  <si>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</si>
  <si>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</si>
  <si>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</si>
  <si>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</si>
  <si>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</si>
  <si>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</si>
  <si>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</si>
  <si>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</si>
  <si>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</si>
  <si>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</si>
  <si>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</si>
  <si>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</si>
  <si>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</si>
  <si>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</si>
  <si>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</si>
  <si>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</si>
  <si>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</si>
  <si>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</si>
  <si>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</si>
  <si>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</si>
  <si>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</si>
  <si>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</si>
  <si>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</si>
  <si>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</si>
  <si>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</si>
  <si>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</si>
  <si>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</si>
  <si>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</si>
  <si>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</si>
  <si>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</si>
  <si>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</si>
  <si>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</si>
  <si>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</si>
  <si>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</si>
  <si>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</si>
  <si>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</si>
  <si>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</si>
  <si>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</si>
  <si>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</si>
  <si>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</si>
  <si>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</si>
  <si>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</si>
  <si>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</si>
  <si>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</si>
  <si>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</si>
  <si>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</si>
  <si>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</si>
  <si>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</si>
  <si>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</si>
  <si>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</si>
  <si>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</si>
  <si>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</si>
  <si>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</si>
  <si>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</si>
  <si>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</si>
  <si>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</si>
  <si>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</si>
  <si>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</si>
  <si>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</si>
  <si>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</si>
  <si>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</si>
  <si>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</si>
  <si>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</si>
  <si>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</si>
  <si>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</si>
  <si>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</si>
  <si>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</si>
  <si>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</si>
  <si>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</si>
  <si>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</si>
  <si>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</si>
  <si>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</si>
  <si>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</si>
  <si>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</si>
  <si>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</si>
  <si>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</si>
  <si>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</si>
  <si>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</si>
  <si>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</si>
  <si>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</si>
  <si>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</si>
  <si>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</si>
  <si>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</si>
  <si>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</si>
  <si>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</si>
  <si>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</si>
  <si>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</si>
  <si>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</si>
  <si>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</si>
  <si>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</si>
  <si>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</si>
  <si>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</si>
  <si>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</si>
  <si>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</si>
  <si>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</si>
  <si>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</si>
  <si>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</si>
  <si>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</si>
  <si>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</si>
  <si>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</si>
  <si>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</si>
  <si>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</si>
  <si>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</si>
  <si>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</si>
  <si>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</si>
  <si>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</si>
  <si>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</si>
  <si>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</si>
  <si>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</si>
  <si>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</si>
  <si>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</si>
  <si>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</si>
  <si>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</si>
  <si>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</si>
  <si>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</si>
  <si>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</si>
  <si>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</si>
  <si>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</si>
  <si>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</si>
  <si>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</si>
  <si>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</si>
  <si>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</si>
  <si>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</si>
  <si>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</si>
  <si>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</si>
  <si>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</si>
  <si>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</si>
  <si>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</si>
  <si>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</si>
  <si>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</si>
  <si>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</si>
  <si>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</si>
  <si>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</si>
  <si>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</si>
  <si>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</si>
  <si>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</si>
  <si>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</si>
  <si>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</si>
  <si>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</si>
  <si>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</si>
  <si>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</si>
  <si>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</si>
  <si>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</si>
  <si>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</si>
  <si>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</si>
  <si>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</si>
  <si>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</si>
  <si>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</si>
  <si>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</si>
  <si>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</si>
  <si>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</si>
  <si>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</si>
  <si>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</si>
  <si>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</si>
  <si>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</si>
  <si>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</si>
  <si>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</si>
  <si>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</si>
  <si>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</si>
  <si>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</si>
  <si>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</si>
  <si>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</si>
  <si>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</si>
  <si>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</si>
  <si>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</si>
  <si>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</si>
  <si>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</si>
  <si>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</si>
  <si>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</si>
  <si>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</si>
  <si>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</si>
  <si>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</si>
  <si>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</si>
  <si>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</si>
  <si>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</si>
  <si>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</si>
  <si>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</si>
  <si>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</si>
  <si>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</si>
  <si>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</si>
  <si>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</si>
  <si>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</si>
  <si>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</si>
  <si>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</si>
  <si>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</si>
  <si>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</si>
  <si>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</si>
  <si>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</si>
  <si>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</si>
  <si>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</si>
  <si>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</si>
  <si>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</si>
  <si>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</si>
  <si>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</si>
  <si>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</si>
  <si>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</si>
  <si>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</si>
  <si>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</si>
  <si>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</si>
  <si>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</si>
  <si>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</si>
  <si>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</si>
  <si>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</si>
  <si>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</si>
  <si>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</si>
  <si>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</si>
  <si>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</si>
  <si>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</si>
  <si>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</si>
  <si>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</si>
  <si>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</si>
  <si>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</si>
  <si>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</si>
  <si>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</si>
  <si>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</si>
  <si>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</si>
  <si>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</si>
  <si>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</si>
  <si>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</si>
  <si>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</si>
  <si>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</si>
  <si>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</si>
  <si>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</si>
  <si>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</si>
  <si>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</si>
  <si>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</si>
  <si>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</si>
  <si>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</si>
  <si>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</si>
  <si>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</si>
  <si>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</si>
  <si>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</si>
  <si>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</si>
  <si>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</si>
  <si>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</si>
  <si>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</si>
  <si>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</si>
  <si>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</si>
  <si>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</si>
  <si>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</si>
  <si>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</si>
  <si>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</si>
  <si>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</si>
  <si>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</si>
  <si>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</si>
  <si>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</si>
  <si>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</si>
  <si>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</si>
  <si>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</si>
  <si>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</si>
  <si>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</si>
  <si>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</si>
  <si>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</si>
  <si>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</si>
  <si>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</si>
  <si>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</si>
  <si>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</si>
  <si>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</si>
  <si>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</si>
  <si>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</si>
  <si>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</si>
  <si>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</si>
  <si>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</si>
  <si>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</si>
  <si>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</si>
  <si>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</si>
  <si>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</si>
  <si>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</si>
  <si>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</si>
  <si>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</si>
  <si>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</si>
  <si>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</si>
  <si>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</si>
  <si>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</si>
  <si>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</si>
  <si>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</si>
  <si>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</si>
  <si>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</si>
  <si>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</si>
  <si>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</si>
  <si>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</si>
  <si>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</si>
  <si>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</si>
  <si>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</si>
  <si>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</si>
  <si>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</si>
  <si>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</si>
  <si>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</si>
  <si>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</si>
  <si>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</si>
  <si>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</si>
  <si>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</si>
  <si>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</si>
  <si>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</si>
  <si>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</si>
  <si>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</si>
  <si>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</si>
  <si>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</si>
  <si>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</si>
  <si>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</si>
  <si>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</si>
  <si>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</si>
  <si>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</si>
  <si>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</si>
  <si>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</si>
  <si>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</si>
  <si>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</si>
  <si>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</si>
  <si>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</si>
  <si>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</si>
  <si>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</si>
  <si>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</si>
  <si>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</si>
  <si>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</si>
  <si>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</si>
  <si>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</si>
  <si>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</si>
  <si>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</si>
  <si>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</si>
  <si>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</si>
  <si>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</si>
  <si>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</si>
  <si>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</si>
  <si>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</si>
  <si>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</si>
  <si>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</si>
  <si>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</si>
  <si>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</si>
  <si>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</si>
  <si>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</si>
  <si>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</si>
  <si>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</si>
  <si>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</si>
  <si>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</si>
  <si>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</si>
  <si>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</si>
  <si>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</si>
  <si>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</si>
  <si>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</si>
  <si>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</si>
  <si>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</si>
  <si>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</si>
  <si>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</si>
  <si>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</si>
  <si>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</si>
  <si>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</si>
  <si>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</si>
  <si>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</si>
  <si>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</si>
  <si>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</si>
  <si>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</si>
  <si>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</si>
  <si>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</si>
  <si>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</si>
  <si>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</si>
  <si>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</si>
  <si>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</si>
  <si>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</si>
  <si>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</si>
  <si>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</si>
  <si>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</si>
  <si>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</si>
  <si>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</si>
  <si>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</si>
  <si>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</si>
  <si>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</si>
  <si>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</si>
  <si>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</si>
  <si>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</si>
  <si>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</si>
  <si>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</si>
  <si>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</si>
  <si>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</si>
  <si>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</si>
  <si>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</si>
  <si>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</si>
  <si>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</si>
  <si>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</si>
  <si>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</si>
  <si>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</si>
  <si>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</si>
  <si>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</si>
  <si>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</si>
  <si>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</si>
  <si>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</si>
  <si>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</si>
  <si>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</si>
  <si>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</si>
  <si>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</si>
  <si>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</si>
  <si>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</si>
  <si>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</si>
  <si>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</si>
  <si>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</si>
  <si>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</si>
  <si>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</si>
  <si>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</si>
  <si>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</si>
  <si>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</si>
  <si>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</si>
  <si>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</si>
  <si>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</si>
  <si>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</si>
  <si>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</si>
  <si>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</si>
  <si>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</si>
  <si>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</si>
  <si>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</si>
  <si>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</si>
  <si>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</si>
  <si>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</si>
  <si>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</si>
  <si>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</si>
  <si>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</si>
  <si>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</si>
  <si>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</si>
  <si>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</si>
  <si>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</si>
  <si>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</si>
  <si>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</si>
  <si>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</si>
  <si>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</si>
  <si>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</si>
  <si>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</si>
  <si>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</si>
  <si>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</si>
  <si>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</si>
  <si>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</si>
  <si>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</si>
  <si>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</si>
  <si>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</si>
  <si>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</si>
  <si>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</si>
  <si>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</si>
  <si>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</si>
  <si>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</si>
  <si>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</si>
  <si>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</si>
  <si>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</si>
  <si>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</si>
  <si>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</si>
  <si>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</si>
  <si>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</si>
  <si>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</si>
  <si>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</si>
  <si>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</si>
  <si>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</si>
  <si>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</si>
  <si>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</si>
  <si>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</si>
  <si>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</si>
  <si>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</si>
  <si>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</si>
  <si>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</si>
  <si>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</si>
  <si>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</si>
  <si>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</si>
  <si>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</si>
  <si>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</si>
  <si>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</si>
  <si>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</si>
  <si>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</si>
  <si>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</si>
  <si>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</si>
  <si>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</si>
  <si>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</si>
  <si>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</si>
  <si>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</si>
  <si>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</si>
  <si>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</si>
  <si>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</si>
  <si>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</si>
  <si>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</si>
  <si>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</si>
  <si>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</si>
  <si>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</si>
  <si>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</si>
  <si>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</si>
  <si>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</si>
  <si>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</si>
  <si>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</si>
  <si>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</si>
  <si>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</si>
  <si>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</si>
  <si>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</si>
  <si>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</si>
  <si>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</si>
  <si>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</si>
  <si>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</si>
  <si>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</si>
  <si>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</si>
  <si>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</si>
  <si>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</si>
  <si>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</si>
  <si>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</si>
  <si>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</si>
  <si>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</si>
  <si>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</si>
  <si>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</si>
  <si>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</si>
  <si>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</si>
  <si>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</si>
  <si>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</si>
  <si>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</si>
  <si>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</si>
  <si>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</si>
  <si>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</si>
  <si>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</si>
  <si>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</si>
  <si>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</si>
  <si>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</si>
  <si>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</si>
  <si>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</si>
  <si>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</si>
  <si>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</si>
  <si>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</si>
  <si>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</si>
  <si>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</si>
  <si>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</si>
  <si>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</si>
  <si>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</si>
  <si>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</si>
  <si>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</si>
  <si>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</si>
  <si>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</si>
  <si>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</si>
  <si>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</si>
  <si>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</si>
  <si>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</si>
  <si>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</si>
  <si>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</si>
  <si>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</si>
  <si>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</si>
  <si>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</si>
  <si>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</si>
  <si>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</si>
  <si>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</si>
  <si>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</si>
  <si>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</si>
  <si>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</si>
  <si>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</si>
  <si>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</si>
  <si>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</si>
  <si>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</si>
  <si>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</si>
  <si>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</si>
  <si>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</si>
  <si>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</si>
  <si>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</si>
  <si>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</si>
  <si>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</si>
  <si>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</si>
  <si>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</si>
  <si>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</si>
  <si>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</si>
  <si>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</si>
  <si>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</si>
  <si>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</si>
  <si>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</si>
  <si>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</si>
  <si>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</si>
  <si>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</si>
  <si>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</si>
  <si>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</si>
  <si>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</si>
  <si>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</si>
  <si>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</si>
  <si>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</si>
  <si>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</si>
  <si>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</si>
  <si>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</si>
  <si>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</si>
  <si>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</si>
  <si>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</si>
  <si>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</si>
  <si>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</si>
  <si>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</si>
  <si>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</si>
  <si>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</si>
  <si>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</si>
  <si>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</si>
  <si>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</si>
  <si>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</si>
  <si>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</si>
  <si>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</si>
  <si>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</si>
  <si>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</si>
  <si>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</si>
  <si>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</si>
  <si>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</si>
  <si>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</si>
  <si>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</si>
  <si>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</si>
  <si>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</si>
  <si>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</si>
  <si>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</si>
  <si>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</si>
  <si>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</si>
  <si>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</si>
  <si>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</si>
  <si>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</si>
  <si>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</si>
  <si>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</si>
  <si>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</si>
  <si>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</si>
  <si>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</si>
  <si>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</si>
  <si>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</si>
  <si>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</si>
  <si>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</si>
  <si>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</si>
  <si>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</si>
  <si>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</si>
  <si>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</si>
  <si>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</si>
  <si>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</si>
  <si>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</si>
  <si>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</si>
  <si>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</si>
  <si>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</si>
  <si>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</si>
  <si>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</si>
  <si>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</si>
  <si>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</si>
  <si>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</si>
  <si>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</si>
  <si>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</si>
  <si>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</si>
  <si>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</si>
  <si>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</si>
  <si>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</si>
  <si>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</si>
  <si>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</si>
  <si>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</si>
  <si>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</si>
  <si>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</si>
  <si>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</si>
  <si>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</si>
  <si>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</si>
  <si>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</si>
  <si>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</si>
  <si>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</si>
  <si>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</si>
  <si>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</si>
  <si>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</si>
  <si>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</si>
  <si>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</si>
  <si>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</si>
  <si>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</si>
  <si>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</si>
  <si>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</si>
  <si>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</si>
  <si>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</si>
  <si>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</si>
  <si>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</si>
  <si>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</si>
  <si>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</si>
  <si>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</si>
  <si>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</si>
  <si>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</si>
  <si>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</si>
  <si>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</si>
  <si>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</si>
  <si>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</si>
  <si>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</si>
  <si>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</si>
  <si>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</si>
  <si>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</si>
  <si>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</si>
  <si>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</si>
  <si>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</si>
  <si>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</si>
  <si>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</si>
  <si>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</si>
  <si>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</si>
  <si>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</si>
  <si>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</si>
  <si>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</si>
  <si>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</si>
  <si>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</si>
  <si>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</si>
  <si>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</si>
  <si>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</si>
  <si>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</si>
  <si>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</si>
  <si>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</si>
  <si>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</si>
  <si>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</si>
  <si>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</si>
  <si>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</si>
  <si>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</si>
  <si>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</si>
  <si>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</si>
  <si>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</si>
  <si>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</si>
  <si>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</si>
  <si>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</si>
  <si>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</si>
  <si>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</si>
  <si>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</si>
  <si>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</si>
  <si>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</si>
  <si>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</si>
  <si>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</si>
  <si>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</si>
  <si>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</si>
  <si>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</si>
  <si>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</si>
  <si>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</si>
  <si>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</si>
  <si>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</si>
  <si>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</si>
  <si>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</si>
  <si>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</si>
  <si>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</si>
  <si>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</si>
  <si>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</si>
  <si>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</si>
  <si>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</si>
  <si>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</si>
  <si>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</si>
  <si>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</si>
  <si>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</si>
  <si>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</si>
  <si>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</si>
  <si>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</si>
  <si>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</si>
  <si>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</si>
  <si>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</si>
  <si>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</si>
  <si>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</si>
  <si>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</si>
  <si>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</si>
  <si>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</si>
  <si>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</si>
  <si>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</si>
  <si>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</si>
  <si>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</si>
  <si>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</si>
  <si>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</si>
  <si>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</si>
  <si>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</si>
  <si>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</si>
  <si>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</si>
  <si>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</si>
  <si>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</si>
  <si>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</si>
  <si>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</si>
  <si>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</si>
  <si>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</si>
  <si>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</si>
  <si>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</si>
  <si>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</si>
  <si>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</si>
  <si>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</si>
  <si>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</si>
  <si>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</si>
  <si>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</si>
  <si>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</si>
  <si>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</si>
  <si>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</si>
  <si>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</si>
  <si>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</si>
  <si>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</si>
  <si>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</si>
  <si>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</si>
  <si>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</si>
  <si>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</si>
  <si>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</si>
  <si>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</si>
  <si>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</si>
  <si>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</si>
  <si>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</si>
  <si>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</si>
  <si>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</si>
  <si>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</si>
  <si>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</si>
  <si>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</si>
  <si>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</si>
  <si>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</si>
  <si>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</si>
  <si>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</si>
  <si>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</si>
  <si>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</si>
  <si>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</si>
  <si>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</si>
  <si>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</si>
  <si>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</si>
  <si>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</si>
  <si>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</si>
  <si>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</si>
  <si>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</si>
  <si>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</si>
  <si>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</si>
  <si>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</si>
  <si>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</si>
  <si>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</si>
  <si>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</si>
  <si>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</si>
  <si>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</si>
  <si>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</si>
  <si>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</si>
  <si>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</si>
  <si>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</si>
  <si>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</si>
  <si>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</si>
  <si>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</si>
  <si>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</si>
  <si>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</si>
  <si>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</si>
  <si>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</si>
  <si>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</si>
  <si>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</si>
  <si>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</si>
  <si>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</si>
  <si>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</si>
  <si>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</si>
  <si>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</si>
  <si>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</si>
  <si>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</si>
  <si>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</si>
  <si>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</si>
  <si>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</si>
  <si>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</si>
  <si>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</si>
  <si>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</si>
  <si>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</si>
  <si>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</si>
  <si>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</si>
  <si>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</si>
  <si>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</si>
  <si>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</si>
  <si>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</si>
  <si>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</si>
  <si>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</si>
  <si>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</si>
  <si>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</si>
  <si>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</si>
  <si>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</si>
  <si>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</si>
  <si>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</si>
  <si>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</si>
  <si>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</si>
  <si>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</si>
  <si>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</si>
  <si>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</si>
  <si>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</si>
  <si>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</si>
  <si>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</si>
  <si>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</si>
  <si>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</si>
  <si>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</si>
  <si>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</si>
  <si>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</si>
  <si>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</si>
  <si>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</si>
  <si>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</si>
  <si>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</si>
  <si>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</si>
  <si>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</si>
  <si>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</si>
  <si>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</si>
  <si>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</si>
  <si>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</si>
  <si>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</si>
  <si>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</si>
  <si>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</si>
  <si>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</si>
  <si>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</si>
  <si>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</si>
  <si>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</si>
  <si>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</si>
  <si>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</si>
  <si>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</si>
  <si>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</si>
  <si>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</si>
  <si>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</si>
  <si>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</si>
  <si>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</si>
  <si>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</si>
  <si>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</si>
  <si>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</si>
  <si>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</si>
  <si>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</si>
  <si>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</si>
  <si>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</si>
  <si>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</si>
  <si>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</si>
  <si>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</si>
  <si>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</si>
  <si>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</si>
  <si>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</si>
  <si>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</si>
  <si>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</si>
  <si>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</si>
  <si>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</si>
  <si>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</si>
  <si>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</si>
  <si>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</si>
  <si>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</si>
  <si>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</si>
  <si>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</si>
  <si>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</si>
  <si>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</si>
  <si>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</si>
  <si>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</si>
  <si>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</si>
  <si>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</si>
  <si>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</si>
  <si>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</si>
  <si>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</si>
  <si>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</si>
  <si>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</si>
  <si>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</si>
  <si>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</si>
  <si>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</si>
  <si>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</si>
  <si>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</si>
  <si>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</si>
  <si>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</si>
  <si>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</si>
  <si>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</si>
  <si>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</si>
  <si>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</si>
  <si>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</si>
  <si>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</si>
  <si>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</si>
  <si>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</si>
  <si>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</si>
  <si>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</si>
  <si>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</si>
  <si>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</si>
  <si>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</si>
  <si>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</si>
  <si>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</si>
  <si>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</si>
  <si>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</si>
  <si>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</si>
  <si>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</si>
  <si>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</si>
  <si>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</si>
  <si>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</si>
  <si>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</si>
  <si>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</si>
  <si>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</si>
  <si>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</si>
  <si>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</si>
  <si>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</si>
  <si>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</si>
  <si>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</si>
  <si>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</si>
  <si>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</si>
  <si>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</si>
  <si>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</si>
  <si>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</si>
  <si>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</si>
  <si>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</si>
  <si>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</si>
  <si>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</si>
  <si>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</si>
  <si>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</si>
  <si>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</si>
  <si>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</si>
  <si>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</si>
  <si>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</si>
  <si>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</si>
  <si>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</si>
  <si>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</si>
  <si>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</si>
  <si>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</si>
  <si>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</si>
  <si>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</si>
  <si>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</si>
  <si>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</si>
  <si>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</si>
  <si>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</si>
  <si>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</si>
  <si>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</si>
  <si>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</si>
  <si>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</si>
  <si>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</si>
  <si>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</si>
  <si>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</si>
  <si>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</si>
  <si>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</si>
  <si>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</si>
  <si>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</si>
  <si>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</si>
  <si>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</si>
  <si>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</si>
  <si>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</si>
  <si>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</si>
  <si>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</si>
  <si>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</si>
  <si>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</si>
  <si>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</si>
  <si>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</si>
  <si>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</si>
  <si>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</si>
  <si>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</si>
  <si>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</si>
  <si>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</si>
  <si>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</si>
  <si>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</si>
  <si>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</si>
  <si>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</si>
  <si>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</si>
  <si>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</si>
  <si>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</si>
  <si>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</si>
  <si>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</si>
  <si>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</si>
  <si>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</si>
  <si>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</si>
  <si>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</si>
  <si>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</si>
  <si>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</si>
  <si>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</si>
  <si>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</si>
  <si>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</si>
  <si>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</si>
  <si>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</si>
  <si>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</si>
  <si>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</si>
  <si>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</si>
  <si>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</si>
  <si>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</si>
  <si>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</si>
  <si>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</si>
  <si>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</si>
  <si>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</si>
  <si>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</si>
  <si>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</si>
  <si>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</si>
  <si>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</si>
  <si>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</si>
  <si>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</si>
  <si>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</si>
  <si>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</si>
  <si>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</si>
  <si>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</si>
  <si>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</si>
  <si>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</si>
  <si>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</si>
  <si>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</si>
  <si>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</si>
  <si>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</si>
  <si>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</si>
  <si>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</si>
  <si>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</si>
  <si>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</si>
  <si>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</si>
  <si>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</si>
  <si>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</si>
  <si>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</si>
  <si>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</si>
  <si>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</si>
  <si>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</si>
  <si>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</si>
  <si>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</si>
  <si>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</si>
  <si>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</si>
  <si>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</si>
  <si>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</si>
  <si>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</si>
  <si>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</si>
  <si>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</si>
  <si>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</si>
  <si>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</si>
  <si>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</si>
  <si>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</si>
  <si>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</si>
  <si>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</si>
  <si>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</si>
  <si>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</si>
  <si>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</si>
  <si>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</si>
  <si>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</si>
  <si>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</si>
  <si>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</si>
  <si>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</si>
  <si>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</si>
  <si>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</si>
  <si>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</si>
  <si>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</si>
  <si>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</si>
  <si>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</si>
  <si>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</si>
  <si>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</si>
  <si>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</si>
  <si>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</si>
  <si>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</si>
  <si>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</si>
  <si>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</si>
  <si>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</si>
  <si>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</si>
  <si>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</si>
  <si>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</si>
  <si>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</si>
  <si>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</si>
  <si>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</si>
  <si>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</si>
  <si>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</si>
  <si>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</si>
  <si>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</si>
  <si>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</si>
  <si>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</si>
  <si>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</si>
  <si>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</si>
  <si>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</si>
  <si>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</si>
  <si>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</si>
  <si>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</si>
  <si>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</si>
  <si>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</si>
  <si>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</si>
  <si>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</si>
  <si>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</si>
  <si>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</si>
  <si>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</si>
  <si>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</si>
  <si>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</si>
  <si>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</si>
  <si>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</si>
  <si>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</si>
  <si>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</si>
  <si>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</si>
  <si>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</si>
  <si>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</si>
  <si>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</si>
  <si>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</si>
  <si>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</si>
  <si>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</si>
  <si>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</si>
  <si>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</si>
  <si>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</si>
  <si>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</si>
  <si>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</si>
  <si>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</si>
  <si>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</si>
  <si>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</si>
  <si>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</si>
  <si>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</si>
  <si>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</si>
  <si>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</si>
  <si>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</si>
  <si>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</si>
  <si>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</si>
  <si>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</si>
  <si>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</si>
  <si>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</si>
  <si>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</si>
  <si>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</si>
  <si>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</si>
  <si>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</si>
  <si>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</si>
  <si>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</si>
  <si>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</si>
  <si>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</si>
  <si>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</si>
  <si>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</si>
  <si>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</si>
  <si>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</si>
  <si>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</si>
  <si>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</si>
  <si>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</si>
  <si>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</si>
  <si>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</si>
  <si>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</si>
  <si>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</si>
  <si>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</si>
  <si>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</si>
  <si>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</si>
  <si>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</si>
  <si>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</si>
  <si>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</si>
  <si>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</si>
  <si>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</si>
  <si>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</si>
  <si>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</si>
  <si>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</si>
  <si>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</si>
  <si>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</si>
  <si>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</si>
  <si>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</si>
  <si>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</si>
  <si>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</si>
  <si>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</si>
  <si>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</si>
  <si>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</si>
  <si>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</si>
  <si>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</si>
  <si>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</si>
  <si>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</si>
  <si>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</si>
  <si>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</si>
  <si>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</si>
  <si>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</si>
  <si>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</si>
  <si>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</si>
  <si>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</si>
  <si>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</si>
  <si>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</si>
  <si>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</si>
  <si>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</si>
  <si>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</si>
  <si>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</si>
  <si>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</si>
  <si>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</si>
  <si>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</si>
  <si>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</si>
  <si>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</si>
  <si>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</si>
  <si>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</si>
  <si>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</si>
  <si>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</si>
  <si>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</si>
  <si>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</si>
  <si>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</si>
  <si>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</si>
  <si>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</si>
  <si>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</si>
  <si>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</si>
  <si>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</si>
  <si>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</si>
  <si>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</si>
  <si>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</si>
  <si>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</si>
  <si>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</si>
  <si>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</si>
  <si>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</si>
  <si>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</si>
  <si>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</si>
  <si>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</si>
  <si>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</si>
  <si>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</si>
  <si>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</si>
  <si>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</si>
  <si>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</si>
  <si>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</si>
  <si>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</si>
  <si>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</si>
  <si>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</si>
  <si>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</si>
  <si>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</si>
  <si>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</si>
  <si>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</si>
  <si>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</si>
  <si>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</si>
  <si>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</si>
  <si>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</si>
  <si>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</si>
  <si>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</si>
  <si>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</si>
  <si>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</si>
  <si>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</si>
  <si>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</si>
  <si>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</si>
  <si>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</si>
  <si>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</si>
  <si>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</si>
  <si>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</si>
  <si>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</si>
  <si>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</si>
  <si>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</si>
  <si>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</si>
  <si>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</si>
  <si>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</si>
  <si>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</si>
  <si>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</si>
  <si>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</si>
  <si>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</si>
  <si>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</si>
  <si>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</si>
  <si>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</si>
  <si>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</si>
  <si>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</si>
  <si>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</si>
  <si>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</si>
  <si>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</si>
  <si>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</si>
  <si>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</si>
  <si>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</si>
  <si>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</si>
  <si>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</si>
  <si>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</si>
  <si>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</si>
  <si>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</si>
  <si>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</si>
  <si>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</si>
  <si>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</si>
  <si>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</si>
  <si>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</si>
  <si>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</si>
  <si>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</si>
  <si>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</si>
  <si>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</si>
  <si>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</si>
  <si>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</si>
  <si>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</si>
  <si>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</si>
  <si>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</si>
  <si>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</si>
  <si>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</si>
  <si>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</si>
  <si>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</si>
  <si>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</si>
  <si>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</si>
  <si>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</si>
  <si>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</si>
  <si>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</si>
  <si>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</si>
  <si>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</si>
  <si>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</si>
  <si>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</si>
  <si>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</si>
  <si>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</si>
  <si>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</si>
  <si>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</si>
  <si>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</si>
  <si>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</si>
  <si>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</si>
  <si>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</si>
  <si>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</si>
  <si>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</si>
  <si>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</si>
  <si>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</si>
  <si>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</si>
  <si>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</si>
  <si>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</si>
  <si>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</si>
  <si>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</si>
  <si>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</si>
  <si>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</si>
  <si>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</si>
  <si>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</si>
  <si>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</si>
  <si>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</si>
  <si>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</si>
  <si>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</si>
  <si>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</si>
  <si>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</si>
  <si>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</si>
  <si>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</si>
  <si>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</si>
  <si>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</si>
  <si>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</si>
  <si>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</si>
  <si>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</si>
  <si>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</si>
  <si>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</si>
  <si>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</si>
  <si>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</si>
  <si>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</si>
  <si>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</si>
  <si>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</si>
  <si>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</si>
  <si>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</si>
  <si>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</si>
  <si>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</si>
  <si>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</si>
  <si>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</si>
  <si>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</si>
  <si>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</si>
  <si>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</si>
  <si>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</si>
  <si>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</si>
  <si>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</si>
  <si>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</si>
  <si>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</si>
  <si>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</si>
  <si>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</si>
  <si>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</si>
  <si>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</si>
  <si>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</si>
  <si>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</si>
  <si>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</si>
  <si>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</si>
  <si>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</si>
  <si>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</si>
  <si>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</si>
  <si>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</si>
  <si>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</si>
  <si>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</si>
  <si>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</si>
  <si>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</si>
  <si>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</si>
  <si>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</si>
  <si>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</si>
  <si>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</si>
  <si>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</si>
  <si>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</si>
  <si>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</si>
  <si>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</si>
  <si>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</si>
  <si>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</si>
  <si>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</si>
  <si>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</si>
  <si>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</si>
  <si>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</si>
  <si>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</si>
  <si>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</si>
  <si>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</si>
  <si>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</si>
  <si>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</si>
  <si>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</si>
  <si>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</si>
  <si>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</si>
  <si>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</si>
  <si>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</si>
  <si>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</si>
  <si>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</si>
  <si>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</si>
  <si>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</si>
  <si>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</si>
  <si>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</si>
  <si>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</si>
  <si>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</si>
  <si>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</si>
  <si>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</si>
  <si>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</si>
  <si>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</si>
  <si>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</si>
  <si>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</si>
  <si>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</si>
  <si>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</si>
  <si>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</si>
  <si>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</si>
  <si>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</si>
  <si>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</si>
  <si>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</si>
  <si>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</si>
  <si>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</si>
  <si>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</si>
  <si>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</si>
  <si>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</si>
  <si>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</si>
  <si>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</si>
  <si>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</si>
  <si>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</si>
  <si>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</si>
  <si>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</si>
  <si>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</si>
  <si>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</si>
  <si>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</si>
  <si>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</si>
  <si>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</si>
  <si>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</si>
  <si>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</si>
  <si>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</si>
  <si>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</si>
  <si>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</si>
  <si>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</si>
  <si>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</si>
  <si>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</si>
  <si>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</si>
  <si>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</si>
  <si>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</si>
  <si>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</si>
  <si>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</si>
  <si>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</si>
  <si>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</si>
  <si>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</si>
  <si>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</si>
  <si>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</si>
  <si>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</si>
  <si>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</si>
  <si>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</si>
  <si>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</si>
  <si>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</si>
  <si>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</si>
  <si>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</si>
  <si>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</si>
  <si>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</si>
  <si>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</si>
  <si>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</si>
  <si>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</si>
  <si>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</si>
  <si>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</si>
  <si>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</si>
  <si>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</si>
  <si>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</si>
  <si>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</si>
  <si>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</si>
  <si>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</si>
  <si>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</si>
  <si>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</si>
  <si>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</si>
  <si>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</si>
  <si>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</si>
  <si>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</si>
  <si>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</si>
  <si>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</si>
  <si>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</si>
  <si>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</si>
  <si>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</si>
  <si>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</si>
  <si>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</si>
  <si>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</si>
  <si>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</si>
  <si>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</si>
  <si>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</si>
  <si>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</si>
  <si>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</si>
  <si>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</si>
  <si>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</si>
  <si>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</si>
  <si>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</si>
  <si>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</si>
  <si>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</si>
  <si>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</si>
  <si>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</si>
  <si>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</si>
  <si>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</si>
  <si>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</si>
  <si>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</si>
  <si>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</si>
  <si>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</si>
  <si>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</si>
  <si>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</si>
  <si>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</si>
  <si>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</si>
  <si>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</si>
  <si>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</si>
  <si>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</si>
  <si>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</si>
  <si>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</si>
  <si>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</si>
  <si>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</si>
  <si>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</si>
  <si>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</si>
  <si>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</si>
  <si>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</si>
  <si>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</si>
  <si>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</si>
  <si>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</si>
  <si>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</si>
  <si>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</si>
  <si>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</si>
  <si>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</si>
  <si>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</si>
  <si>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</si>
  <si>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</si>
  <si>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</si>
  <si>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</si>
  <si>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</si>
  <si>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</si>
  <si>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</si>
  <si>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</si>
  <si>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</si>
  <si>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</si>
  <si>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</si>
  <si>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</si>
  <si>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</si>
  <si>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</si>
  <si>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</si>
  <si>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</si>
  <si>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</si>
  <si>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</si>
  <si>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</si>
  <si>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</si>
  <si>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</si>
  <si>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</si>
  <si>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</si>
  <si>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</si>
  <si>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</si>
  <si>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</si>
  <si>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</si>
  <si>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</si>
  <si>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</si>
  <si>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</si>
  <si>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</si>
  <si>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</si>
  <si>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</si>
  <si>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</si>
  <si>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</si>
  <si>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</si>
  <si>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</si>
  <si>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</si>
  <si>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</si>
  <si>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</si>
  <si>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</si>
  <si>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</si>
  <si>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</si>
  <si>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</si>
  <si>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</si>
  <si>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</si>
  <si>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</si>
  <si>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</si>
  <si>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</si>
  <si>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</si>
  <si>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</si>
  <si>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</si>
  <si>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</si>
  <si>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</si>
  <si>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</si>
  <si>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</si>
  <si>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</si>
  <si>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</si>
  <si>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</si>
  <si>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</si>
  <si>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</si>
  <si>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</si>
  <si>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</si>
  <si>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</si>
  <si>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</si>
  <si>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</si>
  <si>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</si>
  <si>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</si>
  <si>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</si>
  <si>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</si>
  <si>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</si>
  <si>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</si>
  <si>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</si>
  <si>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</si>
  <si>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</si>
  <si>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</si>
  <si>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</si>
  <si>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</si>
  <si>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</si>
  <si>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</si>
  <si>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</si>
  <si>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</si>
  <si>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</si>
  <si>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</si>
  <si>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</si>
  <si>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</si>
  <si>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</si>
  <si>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</si>
  <si>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</si>
  <si>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</si>
  <si>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</si>
  <si>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</si>
  <si>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</si>
  <si>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</si>
  <si>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</si>
  <si>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</si>
  <si>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</si>
  <si>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</si>
  <si>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</si>
  <si>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</si>
  <si>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</si>
  <si>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</si>
  <si>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</si>
  <si>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</si>
  <si>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</si>
  <si>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</si>
  <si>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</si>
  <si>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</si>
  <si>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</si>
  <si>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</si>
  <si>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</si>
  <si>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</si>
  <si>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</si>
  <si>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</si>
  <si>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</si>
  <si>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</si>
  <si>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</si>
  <si>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</si>
  <si>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</si>
  <si>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</si>
  <si>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</si>
  <si>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</si>
  <si>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</si>
  <si>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</si>
  <si>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</si>
  <si>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</si>
  <si>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</si>
  <si>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</si>
  <si>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</si>
  <si>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</si>
  <si>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</si>
  <si>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</si>
  <si>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</si>
  <si>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</si>
  <si>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</si>
  <si>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</si>
  <si>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</si>
  <si>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</si>
  <si>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</si>
  <si>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</si>
  <si>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</si>
  <si>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</si>
  <si>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</si>
  <si>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</si>
  <si>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</si>
  <si>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</si>
  <si>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</si>
  <si>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</si>
  <si>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</si>
  <si>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</si>
  <si>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</si>
  <si>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</si>
  <si>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</si>
  <si>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</si>
  <si>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</si>
  <si>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</si>
  <si>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</si>
  <si>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</si>
  <si>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</si>
  <si>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</si>
  <si>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</si>
  <si>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</si>
  <si>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</si>
  <si>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</si>
  <si>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</si>
  <si>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</si>
  <si>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</si>
  <si>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</si>
  <si>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</si>
  <si>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</si>
  <si>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</si>
  <si>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</si>
  <si>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</si>
  <si>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</si>
  <si>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</si>
  <si>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</si>
  <si>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</si>
  <si>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</si>
  <si>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</si>
  <si>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</si>
  <si>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</si>
  <si>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</si>
  <si>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</si>
  <si>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</si>
  <si>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</si>
  <si>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</si>
  <si>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</si>
  <si>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</si>
  <si>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</si>
  <si>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</si>
  <si>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</si>
  <si>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</si>
  <si>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</si>
  <si>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</si>
  <si>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</si>
  <si>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</si>
  <si>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</si>
  <si>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</si>
  <si>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</si>
  <si>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</si>
  <si>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</si>
  <si>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</si>
  <si>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</si>
  <si>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</si>
  <si>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</si>
  <si>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</si>
  <si>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</si>
  <si>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</si>
  <si>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</si>
  <si>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</si>
  <si>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</si>
  <si>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</si>
  <si>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</si>
  <si>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</si>
  <si>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</si>
  <si>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</si>
  <si>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</si>
  <si>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</si>
  <si>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</si>
  <si>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</si>
  <si>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</si>
  <si>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</si>
  <si>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</si>
  <si>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</si>
  <si>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</si>
  <si>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</si>
  <si>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</si>
  <si>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</si>
  <si>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</si>
  <si>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</si>
  <si>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</si>
  <si>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</si>
  <si>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</si>
  <si>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</si>
  <si>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</si>
  <si>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</si>
  <si>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</si>
  <si>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</si>
  <si>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</si>
  <si>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</si>
  <si>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</si>
  <si>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</si>
  <si>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</si>
  <si>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</si>
  <si>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</si>
  <si>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</si>
  <si>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</si>
  <si>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</si>
  <si>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</si>
  <si>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</si>
  <si>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</si>
  <si>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</si>
  <si>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</si>
  <si>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</si>
  <si>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</si>
  <si>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</si>
  <si>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</si>
  <si>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</si>
  <si>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</si>
  <si>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</si>
  <si>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</si>
  <si>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</si>
  <si>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</si>
  <si>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</si>
  <si>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</si>
  <si>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</si>
  <si>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</si>
  <si>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</si>
  <si>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</si>
  <si>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</si>
  <si>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</si>
  <si>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</si>
  <si>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</si>
  <si>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</si>
  <si>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</si>
  <si>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</si>
  <si>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</si>
  <si>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</si>
  <si>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</si>
  <si>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</si>
  <si>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</si>
  <si>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</si>
  <si>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</si>
  <si>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</si>
  <si>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</si>
  <si>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</si>
  <si>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</si>
  <si>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</si>
  <si>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</si>
  <si>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</si>
  <si>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</si>
  <si>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</si>
  <si>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</si>
  <si>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</si>
  <si>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</si>
  <si>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</si>
  <si>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</si>
  <si>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</si>
  <si>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</si>
  <si>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</si>
  <si>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</si>
  <si>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</si>
  <si>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</si>
  <si>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</si>
  <si>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</si>
  <si>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</si>
  <si>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</si>
  <si>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</si>
  <si>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</si>
  <si>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</si>
  <si>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</si>
  <si>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</si>
  <si>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</si>
  <si>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</si>
  <si>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</si>
  <si>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</si>
  <si>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</si>
  <si>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</si>
  <si>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</si>
  <si>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</si>
  <si>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</si>
  <si>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</si>
  <si>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</si>
  <si>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</si>
  <si>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</si>
  <si>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</si>
  <si>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</si>
  <si>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</si>
  <si>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</si>
  <si>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</si>
  <si>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</si>
  <si>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</si>
  <si>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</si>
  <si>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</si>
  <si>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</si>
  <si>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</si>
  <si>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</si>
  <si>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</si>
  <si>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</si>
  <si>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</si>
  <si>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</si>
  <si>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</si>
  <si>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</si>
  <si>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</si>
  <si>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</si>
  <si>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</si>
  <si>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</si>
  <si>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</si>
  <si>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</si>
  <si>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</si>
  <si>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</si>
  <si>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</si>
  <si>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</si>
  <si>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</si>
  <si>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</si>
  <si>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</si>
  <si>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</si>
  <si>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</si>
  <si>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</si>
  <si>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</si>
  <si>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</si>
  <si>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</si>
  <si>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</si>
  <si>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</si>
  <si>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</si>
  <si>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</si>
  <si>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</si>
  <si>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</si>
  <si>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</si>
  <si>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</si>
  <si>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</si>
  <si>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</si>
  <si>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</si>
  <si>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</si>
  <si>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</si>
  <si>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</si>
  <si>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</si>
  <si>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</si>
  <si>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</si>
  <si>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</si>
  <si>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</si>
  <si>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</si>
  <si>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</si>
  <si>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</si>
  <si>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</si>
  <si>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</si>
  <si>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</si>
  <si>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</si>
  <si>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</si>
  <si>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</si>
  <si>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</si>
  <si>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</si>
  <si>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</si>
  <si>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</si>
  <si>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</si>
  <si>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</si>
  <si>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</si>
  <si>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</si>
  <si>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</si>
  <si>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</si>
  <si>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</si>
  <si>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</si>
  <si>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</si>
  <si>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</si>
  <si>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</si>
  <si>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</si>
  <si>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</si>
  <si>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</si>
  <si>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</si>
  <si>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</si>
  <si>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</si>
  <si>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</si>
  <si>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</si>
  <si>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</si>
  <si>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</si>
  <si>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</si>
  <si>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</si>
  <si>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</si>
  <si>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</si>
  <si>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</si>
  <si>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</si>
  <si>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</si>
  <si>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</si>
  <si>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</si>
  <si>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</si>
  <si>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</si>
  <si>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</si>
  <si>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</si>
  <si>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</si>
  <si>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</si>
  <si>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</si>
  <si>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</si>
  <si>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</si>
  <si>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</si>
  <si>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</si>
  <si>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</si>
  <si>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</si>
  <si>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</si>
  <si>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</si>
  <si>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</si>
  <si>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</si>
  <si>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</si>
  <si>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</si>
  <si>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</si>
  <si>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</si>
  <si>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</si>
  <si>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</si>
  <si>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</si>
  <si>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</si>
  <si>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</si>
  <si>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</si>
  <si>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</si>
  <si>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</si>
  <si>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</si>
  <si>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</si>
  <si>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</si>
  <si>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</si>
  <si>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</si>
  <si>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</si>
  <si>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</si>
  <si>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</si>
  <si>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</si>
  <si>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</si>
  <si>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</si>
  <si>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</si>
  <si>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</si>
  <si>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</si>
  <si>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</si>
  <si>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</si>
  <si>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</si>
  <si>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</si>
  <si>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</si>
  <si>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</si>
  <si>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</si>
  <si>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</si>
  <si>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</si>
  <si>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</si>
  <si>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</si>
  <si>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</si>
  <si>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</si>
  <si>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</si>
  <si>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</si>
  <si>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</si>
  <si>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</si>
  <si>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</si>
  <si>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</si>
  <si>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</si>
  <si>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</si>
  <si>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</si>
  <si>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</si>
  <si>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</si>
  <si>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</si>
  <si>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</si>
  <si>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</si>
  <si>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</si>
  <si>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</si>
  <si>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</si>
  <si>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</si>
  <si>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</si>
  <si>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</si>
  <si>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</si>
  <si>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</si>
  <si>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</si>
  <si>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</si>
  <si>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</si>
  <si>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</si>
  <si>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</si>
  <si>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</si>
  <si>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</si>
  <si>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</si>
  <si>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</si>
  <si>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</si>
  <si>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</si>
  <si>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</si>
  <si>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</si>
  <si>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</si>
  <si>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</si>
  <si>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</si>
  <si>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</si>
  <si>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</si>
  <si>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</si>
  <si>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</si>
  <si>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</si>
  <si>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</si>
  <si>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</si>
  <si>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</si>
  <si>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</si>
  <si>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</si>
  <si>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</si>
  <si>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</si>
  <si>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</si>
  <si>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</si>
  <si>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</si>
  <si>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</si>
  <si>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</si>
  <si>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</si>
  <si>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</si>
  <si>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</si>
  <si>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</si>
  <si>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</si>
  <si>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</si>
  <si>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</si>
  <si>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</si>
  <si>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</si>
  <si>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</si>
  <si>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</si>
  <si>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</si>
  <si>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</si>
  <si>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</si>
  <si>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</si>
  <si>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</si>
  <si>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</si>
  <si>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</si>
  <si>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</si>
  <si>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</si>
  <si>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</si>
  <si>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</si>
  <si>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</si>
  <si>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</si>
  <si>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</si>
  <si>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</si>
  <si>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</si>
  <si>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</si>
  <si>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</si>
  <si>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</si>
  <si>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</si>
  <si>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</si>
  <si>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</si>
  <si>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</si>
  <si>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</si>
  <si>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</si>
  <si>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</si>
  <si>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</si>
  <si>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</si>
  <si>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</si>
  <si>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</si>
  <si>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</si>
  <si>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</si>
  <si>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</si>
  <si>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</si>
  <si>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</si>
  <si>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</si>
  <si>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</si>
  <si>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</si>
  <si>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</si>
  <si>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</si>
  <si>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</si>
  <si>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</si>
  <si>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</si>
  <si>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</si>
  <si>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</si>
  <si>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</si>
  <si>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</si>
  <si>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</si>
  <si>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</si>
  <si>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</si>
  <si>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</si>
  <si>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</si>
  <si>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</si>
  <si>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</si>
  <si>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</si>
  <si>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</si>
  <si>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</si>
  <si>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</si>
  <si>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</si>
  <si>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</si>
  <si>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</si>
  <si>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</si>
  <si>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</si>
  <si>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</si>
  <si>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</si>
  <si>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</si>
  <si>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</si>
  <si>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</si>
  <si>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</si>
  <si>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</si>
  <si>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</si>
  <si>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</si>
  <si>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</si>
  <si>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</si>
  <si>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</si>
  <si>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</si>
  <si>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</si>
  <si>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</si>
  <si>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</si>
  <si>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</si>
  <si>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</si>
  <si>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</si>
  <si>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</si>
  <si>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</si>
  <si>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</si>
  <si>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</si>
  <si>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</si>
  <si>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</si>
  <si>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</si>
  <si>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</si>
  <si>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</si>
  <si>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</si>
  <si>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</si>
  <si>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</si>
  <si>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</si>
  <si>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</si>
  <si>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</si>
  <si>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</si>
  <si>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</si>
  <si>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</si>
  <si>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</si>
  <si>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</si>
  <si>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</si>
  <si>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</si>
  <si>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</si>
  <si>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</si>
  <si>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</si>
  <si>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</si>
  <si>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</si>
  <si>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</si>
  <si>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</si>
  <si>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</si>
  <si>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</si>
  <si>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</si>
  <si>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</si>
  <si>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</si>
  <si>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</si>
  <si>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</si>
  <si>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</si>
  <si>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</si>
  <si>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</si>
  <si>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</si>
  <si>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</si>
  <si>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</si>
  <si>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</si>
  <si>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</si>
  <si>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</si>
  <si>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</si>
  <si>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</si>
  <si>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</si>
  <si>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</si>
  <si>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</si>
  <si>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</si>
  <si>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</si>
  <si>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</si>
  <si>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</si>
  <si>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</si>
  <si>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</si>
  <si>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</si>
  <si>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</si>
  <si>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</si>
  <si>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</si>
  <si>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</si>
  <si>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</si>
  <si>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</si>
  <si>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</si>
  <si>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</si>
  <si>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</si>
  <si>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</si>
  <si>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</si>
  <si>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</si>
  <si>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</si>
  <si>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</si>
  <si>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</si>
  <si>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</si>
  <si>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</si>
  <si>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</si>
  <si>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</si>
  <si>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</si>
  <si>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</si>
  <si>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</si>
  <si>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</si>
  <si>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</si>
  <si>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</si>
  <si>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</si>
  <si>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</si>
  <si>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</si>
  <si>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</si>
  <si>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</si>
  <si>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</si>
  <si>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</si>
  <si>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</si>
  <si>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</si>
  <si>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</si>
  <si>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</si>
  <si>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</si>
  <si>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</si>
  <si>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</si>
  <si>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</si>
  <si>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</si>
  <si>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</si>
  <si>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</si>
  <si>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</si>
  <si>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</si>
  <si>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</si>
  <si>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</si>
  <si>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</si>
  <si>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</si>
  <si>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</si>
  <si>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</si>
  <si>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</si>
  <si>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</si>
  <si>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</si>
  <si>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</si>
  <si>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</si>
  <si>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</si>
  <si>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</si>
  <si>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</si>
  <si>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</si>
  <si>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</si>
  <si>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</si>
  <si>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</si>
  <si>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</si>
  <si>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</si>
  <si>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</si>
  <si>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</si>
  <si>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</si>
  <si>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</si>
  <si>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</si>
  <si>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</si>
  <si>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</si>
  <si>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</si>
  <si>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</si>
  <si>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</si>
  <si>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</si>
  <si>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</si>
  <si>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</si>
  <si>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</si>
  <si>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</si>
  <si>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</si>
  <si>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</si>
  <si>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</si>
  <si>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</si>
  <si>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</si>
  <si>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</si>
  <si>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</si>
  <si>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</si>
  <si>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</si>
  <si>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</si>
  <si>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</si>
  <si>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</si>
  <si>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</si>
  <si>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</si>
  <si>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</si>
  <si>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</si>
  <si>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</si>
  <si>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</si>
  <si>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</si>
  <si>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</si>
  <si>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</si>
  <si>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</si>
  <si>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</si>
  <si>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</si>
  <si>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</si>
  <si>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</si>
  <si>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</si>
  <si>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</si>
  <si>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</si>
  <si>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</si>
  <si>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</si>
  <si>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</si>
  <si>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</si>
  <si>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</si>
  <si>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</si>
  <si>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</si>
  <si>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</si>
  <si>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</si>
  <si>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</si>
  <si>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</si>
  <si>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</si>
  <si>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</si>
  <si>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</si>
  <si>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</si>
  <si>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</si>
  <si>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</si>
  <si>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</si>
  <si>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</si>
  <si>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</si>
  <si>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</si>
  <si>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</si>
  <si>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</si>
  <si>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</si>
  <si>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</si>
  <si>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</si>
  <si>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</si>
  <si>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</si>
  <si>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</si>
  <si>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</si>
  <si>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</si>
  <si>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</si>
  <si>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</si>
  <si>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</si>
  <si>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</si>
  <si>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</si>
  <si>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</si>
  <si>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</si>
  <si>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</si>
  <si>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</si>
  <si>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</si>
  <si>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</si>
  <si>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</si>
  <si>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</si>
  <si>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</si>
  <si>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</si>
  <si>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</si>
  <si>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</si>
  <si>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</si>
  <si>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</si>
  <si>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</si>
  <si>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</si>
  <si>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</si>
  <si>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</si>
  <si>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</si>
  <si>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</si>
  <si>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</si>
  <si>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</si>
  <si>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</si>
  <si>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</si>
  <si>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</si>
  <si>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</si>
  <si>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</si>
  <si>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</si>
  <si>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</si>
  <si>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</si>
  <si>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</si>
  <si>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</si>
  <si>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</si>
  <si>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</si>
  <si>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</si>
  <si>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</si>
  <si>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</si>
  <si>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</si>
  <si>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</si>
  <si>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</si>
  <si>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</si>
  <si>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</si>
  <si>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</si>
  <si>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</si>
  <si>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</si>
  <si>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</si>
  <si>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</si>
  <si>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</si>
  <si>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</si>
  <si>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</si>
  <si>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</si>
  <si>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</si>
  <si>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</si>
  <si>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</si>
  <si>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</si>
  <si>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</si>
  <si>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</si>
  <si>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</si>
  <si>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</si>
  <si>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</si>
  <si>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</si>
  <si>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</si>
  <si>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</si>
  <si>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</si>
  <si>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</si>
  <si>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</si>
  <si>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</si>
  <si>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</si>
  <si>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</si>
  <si>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</si>
  <si>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</si>
  <si>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</si>
  <si>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</si>
  <si>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</si>
  <si>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</si>
  <si>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</si>
  <si>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</si>
  <si>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</si>
  <si>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</si>
  <si>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</si>
  <si>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</si>
  <si>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</si>
  <si>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</si>
  <si>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</si>
  <si>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</si>
  <si>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</si>
  <si>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</si>
  <si>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</si>
  <si>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</si>
  <si>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</si>
  <si>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</si>
  <si>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</si>
  <si>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</si>
  <si>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</si>
  <si>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</si>
  <si>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</si>
  <si>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</si>
  <si>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</si>
  <si>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</si>
  <si>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</si>
  <si>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</si>
  <si>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</si>
  <si>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</si>
  <si>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</si>
  <si>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</si>
  <si>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</si>
  <si>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</si>
  <si>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</si>
  <si>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</si>
  <si>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</si>
  <si>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</si>
  <si>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</si>
  <si>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</si>
  <si>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</si>
  <si>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</si>
  <si>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</si>
  <si>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</si>
  <si>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</si>
  <si>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</si>
  <si>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</si>
  <si>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</si>
  <si>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</si>
  <si>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</si>
  <si>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</si>
  <si>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</si>
  <si>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</si>
  <si>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</si>
  <si>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</si>
  <si>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</si>
  <si>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</si>
  <si>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</si>
  <si>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</si>
  <si>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</si>
  <si>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</si>
  <si>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</si>
  <si>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</si>
  <si>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</si>
  <si>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</si>
  <si>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</si>
  <si>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</si>
  <si>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</si>
  <si>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</si>
  <si>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</si>
  <si>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</si>
  <si>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</si>
  <si>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</si>
  <si>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</si>
  <si>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</si>
  <si>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</si>
  <si>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</si>
  <si>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</si>
  <si>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</si>
  <si>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</si>
  <si>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</si>
  <si>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</si>
  <si>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</si>
  <si>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</si>
  <si>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</si>
  <si>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</si>
  <si>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</si>
  <si>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</si>
  <si>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</si>
  <si>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</si>
  <si>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</si>
  <si>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</si>
  <si>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</si>
  <si>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</si>
  <si>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</si>
  <si>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</si>
  <si>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</si>
  <si>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</si>
  <si>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</si>
  <si>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</si>
  <si>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</si>
  <si>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</si>
  <si>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</si>
  <si>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</si>
  <si>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</si>
  <si>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</si>
  <si>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</si>
  <si>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</si>
  <si>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</si>
  <si>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</si>
  <si>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</si>
  <si>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</si>
  <si>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</si>
  <si>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</si>
  <si>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</si>
  <si>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</si>
  <si>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</si>
  <si>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</si>
  <si>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</si>
  <si>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</si>
  <si>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</si>
  <si>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</si>
  <si>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</si>
  <si>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</si>
  <si>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</si>
  <si>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</si>
  <si>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</si>
  <si>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</si>
  <si>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</si>
  <si>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</si>
  <si>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</si>
  <si>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</si>
  <si>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</si>
  <si>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</si>
  <si>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</si>
  <si>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</si>
  <si>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</si>
  <si>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</si>
  <si>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</si>
  <si>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</si>
  <si>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</si>
  <si>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</si>
  <si>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</si>
  <si>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</si>
  <si>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</si>
  <si>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</si>
  <si>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</si>
  <si>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</si>
  <si>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</si>
  <si>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</si>
  <si>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</si>
  <si>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</si>
  <si>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</si>
  <si>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</si>
  <si>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</si>
  <si>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</si>
  <si>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</si>
  <si>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</si>
  <si>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</si>
  <si>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</si>
  <si>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</si>
  <si>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</si>
  <si>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</si>
  <si>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</si>
  <si>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</si>
  <si>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</si>
  <si>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</si>
  <si>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</si>
  <si>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</si>
  <si>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</si>
  <si>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</si>
  <si>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</si>
  <si>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</si>
  <si>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</si>
  <si>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</si>
  <si>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</si>
  <si>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</si>
  <si>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</si>
  <si>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</si>
  <si>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</si>
  <si>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</si>
  <si>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</si>
  <si>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</si>
  <si>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</si>
  <si>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</si>
  <si>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</si>
  <si>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</si>
  <si>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</si>
  <si>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</si>
  <si>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</si>
  <si>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</si>
  <si>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</si>
  <si>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</si>
  <si>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</si>
  <si>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</si>
  <si>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</si>
  <si>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</si>
  <si>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</si>
  <si>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</si>
  <si>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</si>
  <si>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</si>
  <si>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</si>
  <si>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</si>
  <si>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</si>
  <si>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</si>
  <si>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</si>
  <si>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</si>
  <si>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</si>
  <si>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</si>
  <si>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</si>
  <si>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</si>
  <si>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</si>
  <si>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</si>
  <si>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</si>
  <si>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</si>
  <si>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</si>
  <si>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</si>
  <si>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</si>
  <si>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</si>
  <si>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</si>
  <si>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</si>
  <si>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</si>
  <si>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</si>
  <si>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</si>
  <si>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</si>
  <si>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</si>
  <si>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</si>
  <si>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</si>
  <si>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</si>
  <si>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</si>
  <si>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</si>
  <si>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</si>
  <si>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</si>
  <si>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</si>
  <si>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</si>
  <si>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</si>
  <si>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</si>
  <si>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</si>
  <si>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</si>
  <si>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</si>
  <si>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</si>
  <si>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</si>
  <si>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</si>
  <si>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</si>
  <si>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</si>
  <si>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</si>
  <si>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</si>
  <si>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</si>
  <si>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</si>
  <si>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</si>
  <si>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</si>
  <si>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</si>
  <si>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</si>
  <si>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</si>
  <si>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</si>
  <si>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</si>
  <si>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</si>
  <si>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</si>
  <si>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</si>
  <si>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</si>
  <si>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</si>
  <si>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</si>
  <si>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</si>
  <si>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</si>
  <si>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</si>
  <si>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</si>
  <si>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</si>
  <si>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</si>
  <si>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</si>
  <si>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</si>
  <si>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</si>
  <si>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</si>
  <si>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</si>
  <si>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</si>
  <si>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</si>
  <si>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</si>
  <si>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</si>
  <si>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</si>
  <si>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</si>
  <si>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</si>
  <si>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</si>
  <si>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</si>
  <si>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</si>
  <si>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</si>
  <si>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</si>
  <si>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</si>
  <si>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</si>
  <si>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</si>
  <si>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</si>
  <si>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</si>
  <si>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</si>
  <si>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</si>
  <si>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</si>
  <si>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</si>
  <si>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</si>
  <si>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</si>
  <si>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</si>
  <si>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</si>
  <si>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</si>
  <si>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</si>
  <si>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</si>
  <si>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</si>
  <si>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</si>
  <si>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</si>
  <si>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</si>
  <si>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</si>
  <si>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</si>
  <si>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</si>
  <si>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</si>
  <si>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</si>
  <si>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</si>
  <si>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</si>
  <si>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</si>
  <si>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</si>
  <si>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</si>
  <si>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</si>
  <si>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</si>
  <si>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</si>
  <si>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</si>
  <si>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</si>
  <si>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</si>
  <si>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</si>
  <si>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</si>
  <si>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</si>
  <si>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</si>
  <si>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</si>
  <si>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</si>
  <si>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</si>
  <si>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</si>
  <si>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</si>
  <si>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</si>
  <si>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</si>
  <si>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</si>
  <si>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</si>
  <si>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</si>
  <si>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</si>
  <si>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</si>
  <si>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</si>
  <si>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</si>
  <si>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</si>
  <si>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</si>
  <si>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</si>
  <si>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</si>
  <si>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</si>
  <si>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</si>
  <si>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</si>
  <si>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</si>
  <si>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</si>
  <si>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</si>
  <si>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</si>
  <si>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</si>
  <si>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</si>
  <si>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</si>
  <si>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</si>
  <si>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</si>
  <si>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</si>
  <si>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</si>
  <si>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</si>
  <si>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</si>
  <si>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</si>
  <si>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</si>
  <si>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</si>
  <si>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</si>
  <si>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</si>
  <si>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</si>
  <si>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</si>
  <si>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</si>
  <si>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</si>
  <si>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</si>
  <si>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</si>
  <si>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</si>
  <si>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</si>
  <si>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</si>
  <si>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</si>
  <si>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</si>
  <si>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</si>
  <si>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</si>
  <si>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</si>
  <si>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</si>
  <si>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</si>
  <si>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</si>
  <si>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</si>
  <si>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</si>
  <si>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</si>
  <si>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</si>
  <si>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</si>
  <si>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</si>
  <si>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</si>
  <si>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</si>
  <si>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</si>
  <si>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</si>
  <si>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</si>
  <si>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</si>
  <si>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</si>
  <si>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</si>
  <si>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</si>
  <si>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</si>
  <si>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</si>
  <si>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</si>
  <si>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</si>
  <si>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</si>
  <si>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</si>
  <si>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</si>
  <si>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</si>
  <si>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</si>
  <si>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</si>
  <si>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</si>
  <si>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</si>
  <si>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</si>
  <si>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</si>
  <si>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</si>
  <si>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</si>
  <si>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</si>
  <si>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</si>
  <si>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</si>
  <si>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</si>
  <si>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</si>
  <si>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</si>
  <si>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</si>
  <si>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</si>
  <si>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</si>
  <si>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</si>
  <si>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</si>
  <si>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</si>
  <si>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</si>
  <si>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</si>
  <si>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</si>
  <si>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</si>
  <si>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</si>
  <si>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</si>
  <si>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</si>
  <si>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</si>
  <si>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</si>
  <si>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</si>
  <si>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</si>
  <si>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</si>
  <si>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</si>
  <si>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</si>
  <si>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</si>
  <si>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</si>
  <si>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</si>
  <si>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</si>
  <si>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</si>
  <si>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</si>
  <si>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</si>
  <si>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</si>
  <si>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</si>
  <si>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</si>
  <si>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</si>
  <si>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</si>
  <si>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</si>
  <si>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</si>
  <si>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</si>
  <si>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</si>
  <si>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</si>
  <si>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</si>
  <si>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</si>
  <si>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</si>
  <si>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</si>
  <si>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</si>
  <si>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</si>
  <si>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</si>
  <si>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</si>
  <si>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</si>
  <si>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</si>
  <si>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</si>
  <si>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</si>
  <si>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</si>
  <si>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</si>
  <si>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</si>
  <si>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</si>
  <si>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</si>
  <si>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</si>
  <si>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</si>
  <si>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</si>
  <si>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</si>
  <si>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</si>
  <si>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</si>
  <si>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</si>
  <si>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</si>
  <si>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</si>
  <si>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</si>
  <si>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</si>
  <si>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</si>
  <si>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</si>
  <si>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</si>
  <si>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</si>
  <si>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</si>
  <si>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</si>
  <si>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</si>
  <si>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</si>
  <si>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</si>
  <si>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</si>
  <si>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</si>
  <si>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</si>
  <si>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</si>
  <si>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</si>
  <si>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</si>
  <si>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</si>
  <si>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</si>
  <si>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</si>
  <si>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</si>
  <si>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</si>
  <si>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</si>
  <si>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</si>
  <si>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</si>
  <si>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</si>
  <si>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</si>
  <si>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</si>
  <si>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</si>
  <si>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</si>
  <si>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</si>
  <si>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</si>
  <si>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</si>
  <si>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</si>
  <si>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</si>
  <si>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</si>
  <si>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</si>
  <si>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</si>
  <si>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</si>
  <si>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</si>
  <si>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</si>
  <si>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</si>
  <si>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</si>
  <si>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</si>
  <si>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</si>
  <si>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</si>
  <si>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</si>
  <si>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</si>
  <si>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</si>
  <si>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</si>
  <si>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</si>
  <si>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</si>
  <si>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</si>
  <si>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</si>
  <si>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</si>
  <si>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</si>
  <si>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</si>
  <si>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</si>
  <si>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</si>
  <si>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</si>
  <si>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</si>
  <si>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</si>
  <si>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</si>
  <si>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</si>
  <si>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</si>
  <si>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</si>
  <si>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</si>
  <si>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</si>
  <si>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</si>
  <si>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</si>
  <si>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</si>
  <si>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</si>
  <si>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</si>
  <si>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</si>
  <si>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</si>
  <si>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</si>
  <si>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</si>
  <si>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</si>
  <si>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</si>
  <si>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</si>
  <si>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</si>
  <si>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</si>
  <si>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</si>
  <si>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</si>
  <si>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</si>
  <si>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</si>
  <si>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</si>
  <si>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</si>
  <si>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</si>
  <si>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</si>
  <si>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</si>
  <si>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</si>
  <si>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</si>
  <si>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</si>
  <si>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</si>
  <si>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</si>
  <si>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</si>
  <si>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</si>
  <si>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</si>
  <si>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</si>
  <si>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</si>
  <si>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</si>
  <si>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</si>
  <si>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</si>
  <si>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</si>
  <si>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</si>
  <si>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</si>
  <si>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</si>
  <si>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</si>
  <si>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</si>
  <si>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</si>
  <si>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</si>
  <si>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</si>
  <si>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</si>
  <si>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</si>
  <si>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</si>
  <si>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</si>
  <si>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</si>
  <si>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</si>
  <si>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</si>
  <si>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</si>
  <si>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</si>
  <si>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</si>
  <si>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</si>
  <si>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</si>
  <si>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</si>
  <si>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</si>
  <si>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</si>
  <si>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</si>
  <si>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</si>
  <si>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</si>
  <si>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</si>
  <si>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</si>
  <si>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</si>
  <si>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</si>
  <si>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</si>
  <si>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</si>
  <si>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</si>
  <si>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</si>
  <si>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</si>
  <si>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</si>
  <si>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</si>
  <si>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</si>
  <si>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</si>
  <si>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</si>
  <si>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</si>
  <si>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</si>
  <si>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</si>
  <si>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</si>
  <si>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</si>
  <si>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</si>
  <si>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</si>
  <si>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</si>
  <si>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</si>
  <si>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</si>
  <si>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</si>
  <si>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</si>
  <si>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</si>
  <si>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</si>
  <si>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</si>
  <si>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</si>
  <si>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</si>
  <si>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</si>
  <si>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</si>
  <si>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</si>
  <si>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</si>
  <si>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</si>
  <si>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</si>
  <si>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</si>
  <si>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</si>
  <si>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</si>
  <si>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</si>
  <si>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</si>
  <si>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</si>
  <si>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</si>
  <si>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</si>
  <si>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</si>
  <si>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</si>
  <si>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</si>
  <si>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</si>
  <si>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</si>
  <si>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</si>
  <si>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</si>
  <si>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</si>
  <si>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</si>
  <si>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</si>
  <si>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</si>
  <si>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</si>
  <si>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</si>
  <si>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</si>
  <si>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</si>
  <si>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</si>
  <si>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</si>
  <si>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</si>
  <si>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</si>
  <si>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</si>
  <si>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</si>
  <si>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</si>
  <si>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</si>
  <si>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</si>
  <si>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</si>
  <si>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</si>
  <si>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</si>
  <si>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</si>
  <si>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</si>
  <si>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</si>
  <si>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</si>
  <si>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</si>
  <si>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</si>
  <si>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</si>
  <si>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</si>
  <si>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</si>
  <si>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</si>
  <si>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</si>
  <si>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</si>
  <si>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</si>
  <si>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</si>
  <si>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</si>
  <si>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</si>
  <si>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</si>
  <si>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</si>
  <si>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</si>
  <si>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</si>
  <si>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</si>
  <si>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</si>
  <si>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</si>
  <si>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</si>
  <si>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</si>
  <si>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</si>
  <si>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</si>
  <si>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</si>
  <si>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</si>
  <si>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</si>
  <si>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</si>
  <si>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</si>
  <si>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</si>
  <si>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</si>
  <si>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</si>
  <si>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</si>
  <si>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</si>
  <si>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</si>
  <si>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</si>
  <si>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</si>
  <si>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</si>
  <si>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</si>
  <si>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</si>
  <si>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</si>
  <si>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</si>
  <si>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</si>
  <si>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</si>
  <si>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</si>
  <si>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</si>
  <si>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</si>
  <si>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</si>
  <si>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</si>
  <si>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</si>
  <si>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</si>
  <si>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</si>
  <si>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</si>
  <si>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</si>
  <si>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</si>
  <si>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</si>
  <si>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</si>
  <si>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</si>
  <si>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</si>
  <si>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</si>
  <si>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</si>
  <si>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</si>
  <si>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</si>
  <si>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</si>
  <si>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</si>
  <si>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</si>
  <si>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</si>
  <si>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</si>
  <si>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</si>
  <si>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</si>
  <si>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</si>
  <si>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</si>
  <si>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</si>
  <si>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</si>
  <si>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</si>
  <si>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</si>
  <si>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</si>
  <si>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</si>
  <si>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</si>
  <si>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</si>
  <si>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</si>
  <si>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</si>
  <si>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</si>
  <si>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</si>
  <si>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</si>
  <si>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</si>
  <si>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</si>
  <si>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</si>
  <si>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</si>
  <si>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</si>
  <si>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</si>
  <si>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</si>
  <si>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</si>
  <si>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</si>
  <si>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</si>
  <si>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</si>
  <si>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</si>
  <si>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</si>
  <si>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</si>
  <si>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</si>
  <si>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</si>
  <si>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</si>
  <si>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</si>
  <si>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</si>
  <si>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</si>
  <si>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</si>
  <si>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</si>
  <si>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</si>
  <si>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</si>
  <si>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</si>
  <si>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</si>
  <si>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</si>
  <si>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</si>
  <si>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</si>
  <si>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</si>
  <si>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</si>
  <si>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</si>
  <si>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</si>
  <si>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</si>
  <si>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</si>
  <si>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</si>
  <si>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</si>
  <si>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</si>
  <si>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</si>
  <si>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</si>
  <si>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</si>
  <si>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</si>
  <si>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</si>
  <si>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</si>
  <si>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</si>
  <si>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</si>
  <si>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</si>
  <si>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</si>
  <si>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</si>
  <si>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</si>
  <si>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</si>
  <si>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</si>
  <si>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</si>
  <si>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</si>
  <si>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</si>
  <si>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</si>
  <si>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</si>
  <si>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</si>
  <si>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</si>
  <si>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</si>
  <si>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</si>
  <si>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</si>
  <si>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</si>
  <si>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</si>
  <si>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</si>
  <si>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</si>
  <si>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</si>
  <si>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</si>
  <si>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</si>
  <si>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</si>
  <si>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</si>
  <si>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</si>
  <si>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</si>
  <si>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</si>
  <si>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</si>
  <si>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</si>
  <si>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</si>
  <si>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</si>
  <si>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</si>
  <si>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</si>
  <si>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</si>
  <si>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</si>
  <si>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</si>
  <si>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</si>
  <si>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</si>
  <si>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</si>
  <si>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</si>
  <si>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</si>
  <si>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</si>
  <si>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</si>
  <si>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</si>
  <si>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</si>
  <si>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</si>
  <si>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</si>
  <si>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</si>
  <si>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</si>
  <si>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</si>
  <si>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</si>
  <si>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</si>
  <si>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</si>
  <si>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</si>
  <si>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</si>
  <si>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</si>
  <si>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</si>
  <si>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</si>
  <si>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</si>
  <si>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</si>
  <si>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</si>
  <si>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</si>
  <si>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</si>
  <si>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</si>
  <si>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</si>
  <si>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</si>
  <si>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</si>
  <si>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</si>
  <si>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</si>
  <si>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</si>
  <si>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</si>
  <si>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</si>
  <si>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</si>
  <si>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</si>
  <si>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</si>
  <si>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</si>
  <si>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</si>
  <si>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</si>
  <si>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</si>
  <si>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</si>
  <si>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</si>
  <si>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</si>
  <si>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</si>
  <si>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</si>
  <si>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</si>
  <si>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</si>
  <si>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</si>
  <si>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</si>
  <si>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</si>
  <si>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</si>
  <si>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</si>
  <si>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</si>
  <si>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</si>
  <si>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</si>
  <si>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</si>
  <si>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</si>
  <si>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</si>
  <si>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</si>
  <si>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</si>
  <si>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</si>
  <si>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</si>
  <si>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</si>
  <si>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</si>
  <si>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</si>
  <si>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</si>
  <si>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</si>
  <si>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</si>
  <si>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</si>
  <si>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</si>
  <si>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</si>
  <si>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</si>
  <si>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</si>
  <si>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</si>
  <si>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</si>
  <si>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</si>
  <si>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</si>
  <si>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</si>
  <si>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</si>
  <si>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</si>
  <si>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</si>
  <si>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</si>
  <si>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</si>
  <si>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</si>
  <si>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</si>
  <si>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</si>
  <si>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</si>
  <si>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</si>
  <si>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</si>
  <si>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</si>
  <si>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</si>
  <si>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</si>
  <si>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</si>
  <si>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</si>
  <si>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</si>
  <si>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</si>
  <si>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</si>
  <si>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</si>
  <si>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</si>
  <si>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</si>
  <si>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</si>
  <si>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</si>
  <si>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</si>
  <si>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</si>
  <si>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</si>
  <si>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</si>
  <si>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</si>
  <si>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</si>
  <si>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</si>
  <si>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</si>
  <si>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</si>
  <si>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</si>
  <si>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</si>
  <si>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</si>
  <si>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</si>
  <si>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</si>
  <si>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</si>
  <si>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</si>
  <si>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</si>
  <si>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</si>
  <si>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</si>
  <si>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</si>
  <si>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</si>
  <si>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</si>
  <si>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</si>
  <si>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</si>
  <si>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</si>
  <si>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</si>
  <si>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</si>
  <si>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</si>
  <si>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</si>
  <si>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</si>
  <si>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</si>
  <si>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</si>
  <si>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</si>
  <si>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</si>
  <si>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</si>
  <si>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</si>
  <si>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</si>
  <si>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</si>
  <si>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</si>
  <si>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</si>
  <si>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</si>
  <si>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</si>
  <si>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</si>
  <si>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</si>
  <si>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</si>
  <si>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</si>
  <si>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</si>
  <si>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</si>
  <si>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</si>
  <si>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</si>
  <si>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</si>
  <si>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</si>
  <si>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</si>
  <si>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</si>
  <si>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</si>
  <si>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</si>
  <si>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</si>
  <si>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</si>
  <si>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</si>
  <si>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</si>
  <si>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</si>
  <si>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</si>
  <si>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</si>
  <si>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</si>
  <si>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</si>
  <si>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</si>
  <si>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</si>
  <si>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</si>
  <si>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</si>
  <si>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</si>
  <si>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</si>
  <si>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</si>
  <si>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</si>
  <si>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</si>
  <si>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</si>
  <si>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</si>
  <si>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</si>
  <si>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</si>
  <si>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</si>
  <si>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</si>
  <si>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</si>
  <si>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</si>
  <si>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</si>
  <si>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</si>
  <si>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</si>
  <si>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</si>
  <si>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</si>
  <si>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</si>
  <si>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</si>
  <si>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</si>
  <si>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</si>
  <si>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</si>
  <si>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</si>
  <si>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</si>
  <si>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</si>
  <si>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</si>
  <si>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</si>
  <si>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</si>
  <si>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</si>
  <si>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</si>
  <si>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</si>
  <si>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</si>
  <si>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</si>
  <si>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</si>
  <si>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</si>
  <si>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</si>
  <si>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</si>
  <si>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</si>
  <si>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</si>
  <si>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</si>
  <si>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</si>
  <si>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</si>
  <si>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</si>
  <si>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</si>
  <si>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</si>
  <si>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</si>
  <si>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</si>
  <si>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</si>
  <si>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</si>
  <si>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</si>
  <si>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</si>
  <si>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</si>
  <si>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</si>
  <si>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</si>
  <si>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</si>
  <si>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</si>
  <si>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</si>
  <si>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</si>
  <si>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</si>
  <si>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</si>
  <si>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</si>
  <si>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</si>
  <si>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</si>
  <si>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</si>
  <si>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</si>
  <si>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</si>
  <si>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</si>
  <si>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</si>
  <si>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</si>
  <si>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</si>
  <si>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</si>
  <si>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</si>
  <si>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</si>
  <si>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</si>
  <si>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</si>
  <si>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</si>
  <si>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</si>
  <si>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</si>
  <si>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</si>
  <si>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</si>
  <si>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</si>
  <si>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</si>
  <si>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</si>
  <si>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</si>
  <si>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</si>
  <si>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</si>
  <si>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</si>
  <si>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</si>
  <si>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</si>
  <si>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</si>
  <si>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</si>
  <si>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</si>
  <si>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</si>
  <si>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</si>
  <si>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</si>
  <si>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</si>
  <si>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</si>
  <si>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</si>
  <si>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</si>
  <si>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</si>
  <si>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</si>
  <si>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</si>
  <si>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</si>
  <si>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</si>
  <si>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</si>
  <si>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</si>
  <si>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</si>
  <si>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</si>
  <si>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</si>
  <si>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</si>
  <si>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</si>
  <si>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</si>
  <si>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</si>
  <si>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</si>
  <si>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</si>
  <si>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</si>
  <si>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</si>
  <si>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</si>
  <si>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</si>
  <si>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</si>
  <si>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</si>
  <si>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</si>
  <si>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</si>
  <si>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</si>
  <si>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</si>
  <si>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</si>
  <si>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</si>
  <si>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</si>
  <si>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</si>
  <si>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</si>
  <si>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</si>
  <si>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</si>
  <si>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</si>
  <si>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</si>
  <si>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</si>
  <si>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</si>
  <si>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</si>
  <si>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</si>
  <si>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</si>
  <si>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</si>
  <si>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</si>
  <si>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</si>
  <si>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</si>
  <si>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</si>
  <si>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</si>
  <si>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</si>
  <si>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</si>
  <si>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</si>
  <si>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</si>
  <si>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</si>
  <si>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</si>
  <si>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</si>
  <si>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</si>
  <si>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</si>
  <si>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</si>
  <si>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</si>
  <si>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</si>
  <si>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</si>
  <si>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</si>
  <si>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</si>
  <si>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</si>
  <si>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</si>
  <si>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</si>
  <si>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</si>
  <si>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</si>
  <si>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</si>
  <si>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</si>
  <si>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</si>
  <si>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</si>
  <si>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</si>
  <si>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</si>
  <si>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</si>
  <si>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</si>
  <si>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</si>
  <si>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</si>
  <si>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</si>
  <si>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</si>
  <si>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</si>
  <si>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</si>
  <si>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</si>
  <si>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</si>
  <si>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</si>
  <si>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</si>
  <si>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</si>
  <si>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</si>
  <si>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</si>
  <si>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</si>
  <si>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</si>
  <si>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</si>
  <si>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</si>
  <si>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</si>
  <si>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</si>
  <si>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</si>
  <si>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</si>
  <si>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</si>
  <si>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</si>
  <si>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</si>
  <si>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</si>
  <si>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</si>
  <si>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</si>
  <si>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</si>
  <si>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</si>
  <si>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</si>
  <si>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</si>
  <si>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</si>
  <si>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</si>
  <si>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</si>
  <si>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</si>
  <si>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</si>
  <si>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</si>
  <si>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</si>
  <si>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</si>
  <si>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</si>
  <si>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</si>
  <si>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</si>
  <si>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</si>
  <si>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</si>
  <si>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</si>
  <si>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</si>
  <si>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</si>
  <si>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</si>
  <si>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</si>
  <si>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</si>
  <si>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</si>
  <si>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</si>
  <si>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</si>
  <si>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</si>
  <si>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</si>
  <si>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</si>
  <si>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</si>
  <si>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</si>
  <si>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</si>
  <si>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</si>
  <si>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</si>
  <si>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</si>
  <si>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</si>
  <si>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</si>
  <si>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</si>
  <si>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</si>
  <si>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</si>
  <si>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</si>
  <si>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</si>
  <si>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</si>
  <si>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</si>
  <si>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</si>
  <si>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</si>
  <si>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</si>
  <si>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</si>
  <si>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</si>
  <si>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</si>
  <si>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</si>
  <si>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</si>
  <si>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</si>
  <si>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</si>
  <si>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</si>
  <si>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</si>
  <si>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</si>
  <si>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</si>
  <si>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</si>
  <si>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</si>
  <si>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</si>
  <si>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</si>
  <si>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</si>
  <si>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</si>
  <si>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</si>
  <si>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</si>
  <si>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</si>
  <si>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</si>
  <si>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</si>
  <si>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</si>
  <si>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</si>
  <si>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</si>
  <si>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</si>
  <si>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</si>
  <si>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</si>
  <si>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</si>
  <si>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</si>
  <si>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</si>
  <si>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</si>
  <si>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</si>
  <si>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</si>
  <si>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</si>
  <si>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</si>
  <si>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</si>
  <si>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</si>
  <si>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</si>
  <si>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</si>
  <si>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</si>
  <si>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</si>
  <si>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</si>
  <si>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</si>
  <si>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</si>
  <si>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</si>
  <si>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</si>
  <si>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</si>
  <si>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</si>
  <si>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</si>
  <si>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</si>
  <si>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</si>
  <si>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</si>
  <si>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</si>
  <si>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</si>
  <si>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</si>
  <si>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</si>
  <si>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</si>
  <si>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</si>
  <si>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</si>
  <si>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</si>
  <si>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</si>
  <si>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</si>
  <si>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</si>
  <si>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</si>
  <si>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</si>
  <si>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</si>
  <si>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</si>
  <si>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</si>
  <si>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</si>
  <si>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</si>
  <si>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</si>
  <si>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</si>
  <si>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</si>
  <si>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</si>
  <si>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</si>
  <si>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</si>
  <si>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</si>
  <si>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</si>
  <si>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</si>
  <si>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</si>
  <si>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</si>
  <si>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</si>
  <si>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</si>
  <si>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</si>
  <si>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</si>
  <si>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</si>
  <si>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</si>
  <si>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</si>
  <si>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</si>
  <si>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</si>
  <si>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</si>
  <si>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</si>
  <si>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</si>
  <si>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</si>
  <si>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</si>
  <si>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</si>
  <si>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</si>
  <si>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</si>
  <si>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</si>
  <si>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</si>
  <si>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</si>
  <si>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</si>
  <si>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</si>
  <si>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</si>
  <si>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</si>
  <si>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</si>
  <si>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</si>
  <si>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</si>
  <si>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</si>
  <si>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</si>
  <si>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</si>
  <si>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</si>
  <si>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</si>
  <si>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</si>
  <si>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</si>
  <si>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</si>
  <si>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</si>
  <si>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</si>
  <si>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</si>
  <si>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</si>
  <si>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</si>
  <si>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</si>
  <si>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</si>
  <si>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</si>
  <si>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</si>
  <si>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</si>
  <si>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</si>
  <si>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</si>
  <si>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</si>
  <si>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</si>
  <si>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</si>
  <si>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</si>
  <si>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</si>
  <si>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</si>
  <si>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</si>
  <si>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</si>
  <si>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</si>
  <si>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</si>
  <si>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</si>
  <si>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</si>
  <si>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</si>
  <si>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</si>
  <si>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</si>
  <si>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</si>
  <si>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</si>
  <si>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</si>
  <si>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</si>
  <si>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</si>
  <si>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</si>
  <si>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</si>
  <si>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</si>
  <si>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</si>
  <si>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</si>
  <si>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</si>
  <si>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</si>
  <si>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</si>
  <si>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</si>
  <si>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</si>
  <si>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</si>
  <si>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</si>
  <si>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</si>
  <si>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</si>
  <si>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</si>
  <si>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</si>
  <si>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</si>
  <si>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</si>
  <si>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</si>
  <si>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</si>
  <si>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</si>
  <si>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</si>
  <si>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</si>
  <si>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</si>
  <si>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</si>
  <si>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</si>
  <si>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</si>
  <si>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</si>
  <si>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</si>
  <si>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</si>
  <si>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</si>
  <si>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</si>
  <si>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</si>
  <si>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</si>
  <si>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</si>
  <si>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</si>
  <si>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</si>
  <si>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</si>
  <si>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</si>
  <si>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</si>
  <si>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</si>
  <si>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</si>
  <si>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</si>
  <si>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</si>
  <si>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</si>
  <si>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</si>
  <si>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</si>
  <si>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</si>
  <si>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</si>
  <si>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</si>
  <si>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</si>
  <si>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</si>
  <si>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</si>
  <si>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</si>
  <si>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</si>
  <si>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</si>
  <si>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</si>
  <si>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</si>
  <si>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</si>
  <si>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</si>
  <si>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</si>
  <si>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</si>
  <si>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</si>
  <si>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</si>
  <si>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</si>
  <si>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</si>
  <si>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</si>
  <si>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</si>
  <si>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</si>
  <si>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</si>
  <si>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</si>
  <si>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</si>
  <si>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</si>
  <si>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</si>
  <si>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</si>
  <si>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</si>
  <si>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</si>
  <si>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</si>
  <si>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</si>
  <si>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</si>
  <si>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</si>
  <si>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</si>
  <si>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</si>
  <si>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</si>
  <si>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</si>
  <si>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</si>
  <si>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</si>
  <si>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</si>
  <si>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</si>
  <si>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</si>
  <si>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</si>
  <si>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</si>
  <si>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</si>
  <si>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</si>
  <si>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</si>
  <si>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</si>
  <si>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</si>
  <si>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</si>
  <si>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</si>
  <si>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</si>
  <si>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</si>
  <si>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</si>
  <si>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</si>
  <si>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</si>
  <si>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</si>
  <si>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</si>
  <si>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</si>
  <si>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</si>
  <si>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</si>
  <si>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</si>
  <si>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</si>
  <si>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</si>
  <si>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</si>
  <si>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</si>
  <si>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</si>
  <si>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</si>
  <si>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</si>
  <si>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</si>
  <si>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</si>
  <si>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</si>
  <si>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</si>
  <si>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</si>
  <si>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</si>
  <si>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</si>
  <si>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</si>
  <si>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</si>
  <si>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</si>
  <si>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</si>
  <si>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</si>
  <si>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</si>
  <si>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</si>
  <si>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</si>
  <si>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</si>
  <si>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</si>
  <si>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</si>
  <si>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</si>
  <si>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</si>
  <si>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</si>
  <si>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</si>
  <si>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</si>
  <si>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</si>
  <si>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</si>
  <si>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</si>
  <si>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</si>
  <si>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</si>
  <si>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</si>
  <si>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</si>
  <si>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</si>
  <si>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</si>
  <si>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</si>
  <si>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</si>
  <si>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</si>
  <si>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</si>
  <si>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</si>
  <si>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</si>
  <si>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</si>
  <si>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</si>
  <si>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</si>
  <si>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</si>
  <si>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</si>
  <si>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</si>
  <si>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</si>
  <si>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</si>
  <si>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</si>
  <si>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</si>
  <si>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</si>
  <si>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</si>
  <si>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</si>
  <si>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</si>
  <si>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</si>
  <si>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</si>
  <si>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</si>
  <si>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</si>
  <si>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</si>
  <si>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</si>
  <si>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</si>
  <si>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</si>
  <si>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</si>
  <si>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</si>
  <si>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</si>
  <si>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</si>
  <si>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</si>
  <si>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</si>
  <si>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</si>
  <si>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</si>
  <si>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</si>
  <si>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</si>
  <si>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</si>
  <si>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</si>
  <si>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</si>
  <si>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</si>
  <si>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</si>
  <si>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</si>
  <si>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</si>
  <si>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</si>
  <si>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</si>
  <si>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</si>
  <si>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</si>
  <si>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</si>
  <si>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</si>
  <si>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</si>
  <si>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</si>
  <si>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</si>
  <si>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</si>
  <si>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</si>
  <si>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</si>
  <si>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</si>
  <si>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</si>
  <si>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</si>
  <si>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</si>
  <si>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</si>
  <si>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</si>
  <si>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</si>
  <si>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</si>
  <si>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</si>
  <si>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</si>
  <si>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</si>
  <si>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</si>
  <si>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</si>
  <si>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</si>
  <si>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</si>
  <si>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</si>
  <si>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</si>
  <si>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</si>
  <si>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</si>
  <si>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</si>
  <si>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</si>
  <si>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</si>
  <si>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</si>
  <si>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</si>
  <si>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</si>
  <si>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</si>
  <si>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</si>
  <si>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</si>
  <si>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</si>
  <si>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</si>
  <si>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</si>
  <si>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</si>
  <si>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</si>
  <si>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</si>
  <si>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</si>
  <si>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</si>
  <si>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</si>
  <si>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</si>
  <si>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</si>
  <si>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</si>
  <si>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</si>
  <si>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</si>
  <si>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</si>
  <si>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</si>
  <si>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</si>
  <si>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</si>
  <si>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</si>
  <si>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</si>
  <si>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</si>
  <si>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</si>
  <si>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</si>
  <si>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</si>
  <si>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</si>
  <si>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</si>
  <si>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</si>
  <si>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</si>
  <si>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</si>
  <si>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</si>
  <si>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</si>
  <si>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</si>
  <si>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</si>
  <si>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</si>
  <si>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</si>
  <si>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</si>
  <si>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</si>
  <si>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</si>
  <si>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</si>
  <si>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</si>
  <si>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</si>
  <si>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</si>
  <si>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</si>
  <si>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</si>
  <si>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</si>
  <si>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</si>
  <si>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</si>
  <si>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</si>
  <si>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</si>
  <si>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</si>
  <si>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</si>
  <si>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</si>
  <si>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</si>
  <si>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</si>
  <si>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</si>
  <si>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</si>
  <si>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</si>
  <si>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</si>
  <si>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</si>
  <si>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</si>
  <si>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</si>
  <si>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</si>
  <si>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</si>
  <si>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</si>
  <si>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</si>
  <si>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</si>
  <si>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</si>
  <si>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</si>
  <si>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</si>
  <si>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</si>
  <si>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</si>
  <si>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</si>
  <si>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</si>
  <si>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</si>
  <si>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</si>
  <si>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</si>
  <si>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</si>
  <si>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</si>
  <si>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</si>
  <si>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</si>
  <si>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</si>
  <si>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</si>
  <si>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</si>
  <si>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</si>
  <si>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</si>
  <si>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</si>
  <si>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</si>
  <si>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</si>
  <si>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</si>
  <si>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</si>
  <si>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</si>
  <si>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</si>
  <si>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</si>
  <si>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</si>
  <si>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</si>
  <si>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</si>
  <si>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</si>
  <si>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</si>
  <si>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</si>
  <si>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</si>
  <si>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</si>
  <si>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</si>
  <si>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</si>
  <si>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</si>
  <si>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</si>
  <si>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</si>
  <si>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</si>
  <si>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</si>
  <si>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</si>
  <si>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</si>
  <si>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</si>
  <si>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</si>
  <si>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</si>
  <si>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</si>
  <si>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</si>
  <si>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</si>
  <si>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</si>
  <si>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</si>
  <si>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</si>
  <si>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</si>
  <si>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</si>
  <si>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</si>
  <si>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</si>
  <si>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</si>
  <si>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</si>
  <si>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</si>
  <si>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</si>
  <si>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</si>
  <si>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</si>
  <si>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</si>
  <si>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</si>
  <si>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</si>
  <si>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</si>
  <si>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</si>
  <si>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</si>
  <si>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</si>
  <si>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</si>
  <si>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</si>
  <si>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</si>
  <si>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</si>
  <si>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</si>
  <si>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</si>
  <si>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</si>
  <si>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</si>
  <si>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</si>
  <si>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</si>
  <si>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</si>
  <si>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</si>
  <si>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</si>
  <si>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</si>
  <si>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</si>
  <si>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</si>
  <si>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</si>
  <si>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</si>
  <si>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</si>
  <si>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</si>
  <si>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</si>
  <si>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</si>
  <si>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</si>
  <si>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</si>
  <si>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</si>
  <si>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</si>
  <si>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</si>
  <si>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</si>
  <si>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</si>
  <si>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</si>
  <si>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</si>
  <si>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</si>
  <si>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</si>
  <si>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</si>
  <si>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</si>
  <si>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</si>
  <si>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</si>
  <si>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</si>
  <si>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</si>
  <si>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</si>
  <si>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</si>
  <si>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</si>
  <si>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</si>
  <si>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</si>
  <si>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</si>
  <si>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</si>
  <si>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</si>
  <si>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</si>
  <si>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</si>
  <si>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</si>
  <si>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</si>
  <si>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</si>
  <si>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</si>
  <si>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</si>
  <si>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</si>
  <si>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</si>
  <si>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</si>
  <si>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</si>
  <si>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</si>
  <si>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</si>
  <si>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</si>
  <si>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</si>
  <si>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</si>
  <si>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</si>
  <si>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</si>
  <si>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</si>
  <si>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</si>
  <si>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</si>
  <si>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</si>
  <si>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</si>
  <si>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</si>
  <si>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</si>
  <si>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</si>
  <si>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</si>
  <si>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</si>
  <si>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</si>
  <si>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</si>
  <si>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</si>
  <si>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</si>
  <si>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</si>
  <si>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</si>
  <si>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</si>
  <si>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</si>
  <si>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</si>
  <si>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</si>
  <si>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</si>
  <si>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</si>
  <si>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</si>
  <si>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</si>
  <si>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</si>
  <si>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</si>
  <si>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</si>
  <si>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</si>
  <si>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</si>
  <si>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</si>
  <si>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</si>
  <si>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</si>
  <si>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</si>
  <si>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</si>
  <si>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</si>
  <si>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</si>
  <si>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</si>
  <si>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</si>
  <si>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</si>
  <si>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</si>
  <si>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</si>
  <si>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</si>
  <si>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</si>
  <si>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</si>
  <si>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</si>
  <si>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</si>
  <si>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</si>
  <si>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</si>
  <si>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</si>
  <si>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</si>
  <si>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</si>
  <si>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</si>
  <si>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</si>
  <si>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</si>
  <si>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</si>
  <si>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</si>
  <si>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</si>
  <si>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</si>
  <si>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</si>
  <si>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</si>
  <si>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</si>
  <si>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</si>
  <si>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</si>
  <si>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</si>
  <si>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</si>
  <si>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</si>
  <si>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</si>
  <si>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</si>
  <si>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</si>
  <si>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</si>
  <si>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</si>
  <si>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</si>
  <si>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</si>
  <si>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</si>
  <si>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</si>
  <si>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</si>
  <si>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</si>
  <si>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</si>
  <si>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</si>
  <si>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</si>
  <si>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</si>
  <si>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</si>
  <si>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</si>
  <si>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</si>
  <si>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</si>
  <si>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</si>
  <si>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</si>
  <si>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</si>
  <si>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</si>
  <si>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</si>
  <si>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</si>
  <si>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</si>
  <si>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</si>
  <si>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</si>
  <si>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</si>
  <si>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</si>
  <si>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</si>
  <si>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</si>
  <si>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</si>
  <si>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</si>
  <si>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</si>
  <si>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</si>
  <si>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</si>
  <si>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</si>
  <si>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</si>
  <si>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</si>
  <si>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</si>
  <si>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</si>
  <si>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</si>
  <si>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</si>
  <si>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</si>
  <si>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</si>
  <si>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</si>
  <si>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</si>
  <si>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</si>
  <si>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</si>
  <si>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</si>
  <si>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</si>
  <si>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</si>
  <si>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</si>
  <si>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</si>
  <si>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</si>
  <si>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</si>
  <si>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</si>
  <si>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</si>
  <si>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</si>
  <si>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</si>
  <si>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</si>
  <si>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</si>
  <si>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</si>
  <si>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</si>
  <si>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</si>
  <si>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</si>
  <si>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</si>
  <si>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</si>
  <si>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</si>
  <si>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</si>
  <si>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</si>
  <si>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</si>
  <si>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</si>
  <si>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</si>
  <si>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</si>
  <si>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</si>
  <si>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</si>
  <si>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</si>
  <si>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</si>
  <si>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</si>
  <si>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</si>
  <si>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</si>
  <si>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</si>
  <si>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</si>
  <si>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</si>
  <si>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</si>
  <si>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</si>
  <si>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</si>
  <si>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</si>
  <si>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</si>
  <si>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</si>
  <si>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</si>
  <si>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</si>
  <si>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</si>
  <si>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</si>
  <si>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</si>
  <si>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</si>
  <si>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</si>
  <si>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</si>
  <si>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</si>
  <si>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</si>
  <si>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</si>
  <si>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</si>
  <si>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</si>
  <si>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</si>
  <si>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</si>
  <si>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</si>
  <si>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</si>
  <si>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</si>
  <si>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</si>
  <si>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</si>
  <si>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</si>
  <si>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</si>
  <si>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</si>
  <si>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</si>
  <si>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</si>
  <si>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</si>
  <si>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</si>
  <si>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</si>
  <si>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</si>
  <si>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</si>
  <si>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</si>
  <si>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</si>
  <si>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</si>
  <si>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</si>
  <si>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</si>
  <si>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</si>
  <si>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</si>
  <si>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</si>
  <si>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</si>
  <si>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</si>
  <si>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</si>
  <si>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</si>
  <si>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</si>
  <si>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</si>
  <si>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</si>
  <si>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</si>
  <si>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</si>
  <si>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</si>
  <si>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</si>
  <si>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</si>
  <si>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</si>
  <si>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</si>
  <si>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</si>
  <si>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</si>
  <si>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</si>
  <si>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</si>
  <si>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</si>
  <si>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</si>
  <si>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</si>
  <si>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</si>
  <si>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</si>
  <si>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</si>
  <si>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</si>
  <si>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</si>
  <si>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</si>
  <si>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</si>
  <si>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</si>
  <si>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</si>
  <si>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</si>
  <si>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</si>
  <si>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</si>
  <si>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</si>
  <si>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</si>
  <si>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</si>
  <si>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</si>
  <si>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</si>
  <si>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</si>
  <si>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</si>
  <si>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</si>
  <si>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</si>
  <si>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</si>
  <si>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</si>
  <si>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</si>
  <si>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</si>
  <si>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</si>
  <si>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</si>
  <si>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</si>
  <si>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</si>
  <si>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</si>
  <si>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</si>
  <si>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</si>
  <si>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</si>
  <si>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</si>
  <si>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</si>
  <si>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</si>
  <si>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</si>
  <si>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</si>
  <si>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</si>
  <si>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</si>
  <si>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</si>
  <si>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</si>
  <si>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</si>
  <si>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</si>
  <si>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</si>
  <si>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</si>
  <si>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</si>
  <si>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</si>
  <si>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</si>
  <si>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</si>
  <si>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</si>
  <si>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</si>
  <si>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</si>
  <si>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</si>
  <si>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</si>
  <si>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</si>
  <si>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</si>
  <si>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</si>
  <si>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</si>
  <si>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</si>
  <si>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</si>
  <si>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</si>
  <si>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</si>
  <si>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</si>
  <si>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</si>
  <si>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</si>
  <si>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</si>
  <si>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</si>
  <si>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</si>
  <si>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</si>
  <si>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</si>
  <si>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</si>
  <si>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</si>
  <si>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</si>
  <si>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</si>
  <si>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</si>
  <si>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</si>
  <si>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</si>
  <si>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</si>
  <si>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</si>
  <si>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</si>
  <si>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</si>
  <si>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</si>
  <si>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</si>
  <si>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</si>
  <si>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</si>
  <si>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</si>
  <si>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</si>
  <si>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</si>
  <si>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</si>
  <si>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</si>
  <si>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</si>
  <si>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</si>
  <si>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</si>
  <si>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</si>
  <si>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</si>
  <si>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</si>
  <si>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</si>
  <si>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</si>
  <si>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</si>
  <si>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</si>
  <si>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</si>
  <si>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</si>
  <si>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</si>
  <si>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</si>
  <si>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</si>
  <si>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</si>
  <si>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</si>
  <si>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</si>
  <si>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</si>
  <si>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</si>
  <si>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</si>
  <si>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</si>
  <si>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</si>
  <si>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</si>
  <si>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</si>
  <si>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</si>
  <si>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</si>
  <si>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</si>
  <si>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</si>
  <si>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</si>
  <si>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</si>
  <si>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</si>
  <si>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</si>
  <si>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</si>
  <si>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</si>
  <si>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</si>
  <si>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</si>
  <si>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</si>
  <si>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</si>
  <si>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</si>
  <si>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</si>
  <si>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</si>
  <si>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</si>
  <si>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</si>
  <si>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</si>
  <si>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</si>
  <si>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</si>
  <si>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</si>
  <si>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</si>
  <si>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</si>
  <si>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</si>
  <si>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</si>
  <si>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</si>
  <si>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</si>
  <si>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</si>
  <si>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</si>
  <si>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</si>
  <si>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</si>
  <si>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</si>
  <si>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</si>
  <si>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</si>
  <si>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</si>
  <si>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</si>
  <si>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</si>
  <si>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</si>
  <si>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</si>
  <si>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</si>
  <si>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</si>
  <si>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</si>
  <si>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</si>
  <si>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</si>
  <si>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</si>
  <si>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</si>
  <si>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</si>
  <si>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</si>
  <si>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</si>
  <si>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</si>
  <si>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</si>
  <si>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</si>
  <si>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</si>
  <si>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</si>
  <si>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</si>
  <si>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</si>
  <si>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</si>
  <si>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</si>
  <si>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</si>
  <si>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</si>
  <si>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</si>
  <si>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</si>
  <si>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</si>
  <si>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</si>
  <si>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</si>
  <si>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</si>
  <si>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</si>
  <si>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</si>
  <si>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</si>
  <si>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</si>
  <si>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</si>
  <si>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</si>
  <si>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</si>
  <si>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</si>
  <si>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</si>
  <si>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</si>
  <si>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</si>
  <si>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</si>
  <si>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</si>
  <si>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</si>
  <si>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</si>
  <si>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</si>
  <si>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</si>
  <si>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</si>
  <si>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</si>
  <si>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</si>
  <si>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</si>
  <si>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</si>
  <si>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</si>
  <si>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</si>
  <si>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</si>
  <si>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</si>
  <si>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</si>
  <si>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</si>
  <si>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</si>
  <si>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</si>
  <si>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</si>
  <si>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</si>
  <si>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</si>
  <si>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</si>
  <si>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</si>
  <si>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</si>
  <si>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</si>
  <si>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</si>
  <si>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</si>
  <si>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</si>
  <si>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</si>
  <si>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</si>
  <si>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</si>
  <si>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</si>
  <si>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</si>
  <si>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</si>
  <si>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</si>
  <si>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</si>
  <si>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</si>
  <si>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</si>
  <si>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</si>
  <si>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</si>
  <si>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</si>
  <si>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</si>
  <si>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</si>
  <si>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</si>
  <si>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</si>
  <si>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</si>
  <si>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</si>
  <si>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</si>
  <si>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</si>
  <si>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</si>
  <si>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</si>
  <si>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</si>
  <si>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</si>
  <si>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</si>
  <si>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</si>
  <si>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</si>
  <si>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</si>
  <si>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</si>
  <si>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</si>
  <si>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</si>
  <si>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</si>
  <si>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</si>
  <si>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</si>
  <si>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</si>
  <si>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</si>
  <si>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</si>
  <si>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</si>
  <si>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</si>
  <si>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</si>
  <si>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</si>
  <si>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</si>
  <si>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</si>
  <si>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</si>
  <si>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</si>
  <si>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</si>
  <si>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</si>
  <si>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</si>
  <si>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</si>
  <si>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</si>
  <si>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</si>
  <si>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</si>
  <si>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</si>
  <si>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</si>
  <si>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</si>
  <si>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</si>
  <si>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</si>
  <si>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</si>
  <si>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</si>
  <si>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</si>
  <si>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</si>
  <si>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</si>
  <si>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</si>
  <si>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</si>
  <si>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</si>
  <si>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</si>
  <si>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</si>
  <si>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</si>
  <si>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</si>
  <si>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</si>
  <si>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</si>
  <si>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</si>
  <si>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</si>
  <si>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</si>
  <si>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</si>
  <si>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</si>
  <si>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</si>
  <si>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</si>
  <si>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</si>
  <si>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</si>
  <si>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</si>
  <si>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</si>
  <si>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</si>
  <si>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</si>
  <si>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</si>
  <si>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</si>
  <si>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</si>
  <si>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</si>
  <si>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</si>
  <si>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</si>
  <si>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</si>
  <si>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</si>
  <si>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</si>
  <si>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</si>
  <si>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</si>
  <si>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</si>
  <si>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</si>
  <si>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</si>
  <si>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</si>
  <si>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</si>
  <si>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</si>
  <si>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</si>
  <si>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</si>
  <si>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</si>
  <si>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</si>
  <si>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</si>
  <si>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</si>
  <si>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</si>
  <si>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</si>
  <si>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</si>
  <si>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</si>
  <si>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</si>
  <si>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</si>
  <si>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</si>
  <si>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</si>
  <si>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</si>
  <si>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</si>
  <si>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</si>
  <si>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</si>
  <si>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</si>
  <si>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</si>
  <si>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</si>
  <si>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</si>
  <si>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</si>
  <si>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</si>
  <si>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</si>
  <si>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</si>
  <si>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</si>
  <si>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</si>
  <si>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</si>
  <si>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</si>
  <si>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</si>
  <si>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</si>
  <si>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</si>
  <si>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</si>
  <si>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</si>
  <si>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</si>
  <si>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</si>
  <si>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</si>
  <si>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</si>
  <si>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</si>
  <si>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</si>
  <si>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</si>
  <si>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</si>
  <si>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</si>
  <si>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</si>
  <si>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</si>
  <si>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</si>
  <si>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</si>
  <si>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</si>
  <si>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</si>
  <si>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</si>
  <si>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</si>
  <si>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</si>
  <si>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</si>
  <si>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</si>
  <si>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</si>
  <si>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</si>
  <si>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</si>
  <si>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</si>
  <si>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</si>
  <si>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</si>
  <si>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</si>
  <si>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</si>
  <si>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</si>
  <si>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</si>
  <si>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</si>
  <si>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</si>
  <si>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</si>
  <si>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</si>
  <si>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</si>
  <si>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</si>
  <si>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</si>
  <si>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</si>
  <si>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</si>
  <si>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</si>
  <si>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</si>
  <si>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</si>
  <si>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</si>
  <si>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</si>
  <si>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</si>
  <si>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</si>
  <si>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</si>
  <si>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</si>
  <si>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</si>
  <si>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</si>
  <si>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</si>
  <si>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</si>
  <si>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</si>
  <si>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</si>
  <si>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</si>
  <si>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</si>
  <si>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</si>
  <si>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</si>
  <si>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</si>
  <si>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</si>
  <si>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</si>
  <si>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</si>
  <si>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</si>
  <si>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</si>
  <si>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</si>
  <si>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</si>
  <si>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</si>
  <si>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</si>
  <si>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</si>
  <si>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</si>
  <si>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</si>
  <si>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</si>
  <si>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</si>
  <si>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</si>
  <si>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</si>
  <si>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</si>
  <si>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</si>
  <si>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</si>
  <si>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</si>
  <si>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</si>
  <si>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</si>
  <si>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</si>
  <si>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</si>
  <si>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</si>
  <si>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</si>
  <si>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</si>
  <si>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</si>
  <si>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</si>
  <si>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</si>
  <si>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</si>
  <si>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</si>
  <si>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</si>
  <si>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</si>
  <si>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</si>
  <si>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</si>
  <si>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</si>
  <si>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</si>
  <si>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</si>
  <si>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</si>
  <si>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</si>
  <si>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</si>
  <si>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</si>
  <si>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</si>
  <si>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</si>
  <si>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</si>
  <si>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</si>
  <si>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</si>
  <si>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</si>
  <si>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</si>
  <si>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</si>
  <si>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</si>
  <si>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</si>
  <si>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</si>
  <si>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</si>
  <si>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</si>
  <si>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</si>
  <si>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</si>
  <si>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</si>
  <si>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</si>
  <si>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</si>
  <si>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</si>
  <si>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</si>
  <si>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</si>
  <si>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</si>
  <si>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</si>
  <si>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</si>
  <si>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</si>
  <si>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</si>
  <si>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</si>
  <si>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</si>
  <si>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</si>
  <si>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</si>
  <si>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</si>
  <si>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</si>
  <si>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</si>
  <si>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</si>
  <si>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</si>
  <si>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</si>
  <si>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</si>
  <si>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</si>
  <si>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</si>
  <si>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</si>
  <si>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</si>
  <si>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</si>
  <si>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</si>
  <si>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</si>
  <si>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</si>
  <si>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</si>
  <si>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</si>
  <si>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</si>
  <si>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</si>
  <si>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</si>
  <si>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</si>
  <si>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</si>
  <si>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</si>
  <si>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</si>
  <si>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</si>
  <si>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</si>
  <si>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</si>
  <si>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</si>
  <si>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</si>
  <si>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</si>
  <si>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</si>
  <si>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</si>
  <si>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</si>
  <si>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</si>
  <si>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</si>
  <si>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</si>
  <si>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</si>
  <si>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</si>
  <si>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</si>
  <si>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</si>
  <si>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</si>
  <si>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</si>
  <si>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</si>
  <si>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</si>
  <si>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</si>
  <si>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</si>
  <si>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</si>
  <si>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</si>
  <si>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</si>
  <si>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</si>
  <si>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</si>
  <si>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</si>
  <si>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</si>
  <si>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</si>
  <si>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</si>
  <si>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</si>
  <si>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</si>
  <si>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</si>
  <si>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</si>
  <si>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</si>
  <si>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</si>
  <si>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</si>
  <si>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</si>
  <si>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</si>
  <si>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</si>
  <si>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</si>
  <si>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</si>
  <si>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</si>
  <si>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</si>
  <si>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</si>
  <si>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</si>
  <si>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</si>
  <si>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</si>
  <si>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</si>
  <si>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</si>
  <si>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</si>
  <si>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</si>
  <si>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</si>
  <si>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</si>
  <si>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</si>
  <si>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</si>
  <si>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</si>
  <si>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</si>
  <si>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</si>
  <si>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</si>
  <si>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</si>
  <si>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</si>
  <si>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</si>
  <si>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</si>
  <si>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</si>
  <si>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</si>
  <si>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</si>
  <si>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</si>
  <si>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</si>
  <si>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</si>
  <si>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</si>
  <si>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</si>
  <si>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</si>
  <si>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</si>
  <si>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</si>
  <si>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</si>
  <si>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</si>
  <si>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</si>
  <si>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</si>
  <si>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</si>
  <si>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</si>
  <si>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</si>
  <si>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</si>
  <si>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</si>
  <si>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</si>
  <si>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</si>
  <si>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</si>
  <si>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</si>
  <si>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</si>
  <si>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</si>
  <si>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</si>
  <si>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</si>
  <si>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</si>
  <si>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</si>
  <si>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</si>
  <si>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</si>
  <si>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</si>
  <si>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</si>
  <si>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</si>
  <si>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</si>
  <si>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</si>
  <si>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</si>
  <si>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</si>
  <si>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</si>
  <si>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</si>
  <si>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</si>
  <si>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</si>
  <si>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</si>
  <si>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</si>
  <si>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</si>
  <si>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</si>
  <si>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</si>
  <si>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</si>
  <si>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</si>
  <si>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</si>
  <si>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</si>
  <si>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</si>
  <si>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</si>
  <si>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</si>
  <si>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</si>
  <si>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</si>
  <si>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</si>
  <si>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</si>
  <si>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</si>
  <si>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</si>
  <si>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</si>
  <si>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</si>
  <si>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</si>
  <si>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</si>
  <si>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</si>
  <si>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</si>
  <si>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</si>
  <si>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</si>
  <si>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</si>
  <si>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</si>
  <si>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</si>
  <si>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</si>
  <si>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</si>
  <si>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</si>
  <si>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</si>
  <si>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</si>
  <si>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</si>
  <si>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</si>
  <si>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</si>
  <si>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</si>
  <si>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</si>
  <si>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</si>
  <si>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</si>
  <si>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</si>
  <si>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</si>
  <si>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</si>
  <si>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</si>
  <si>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</si>
  <si>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</si>
  <si>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</si>
  <si>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</si>
  <si>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</si>
  <si>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</si>
  <si>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</si>
  <si>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</si>
  <si>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</si>
  <si>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</si>
  <si>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</si>
  <si>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</si>
  <si>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</si>
  <si>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</si>
  <si>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</si>
  <si>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</si>
  <si>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</si>
  <si>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</si>
  <si>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</si>
  <si>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</si>
  <si>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</si>
  <si>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</si>
  <si>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</si>
  <si>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</si>
  <si>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</si>
  <si>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</si>
  <si>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</si>
  <si>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</si>
  <si>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</si>
  <si>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</si>
  <si>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</si>
  <si>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</si>
  <si>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</si>
  <si>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</si>
  <si>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</si>
  <si>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</si>
  <si>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</si>
  <si>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</si>
  <si>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</si>
  <si>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</si>
  <si>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</si>
  <si>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</si>
  <si>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</si>
  <si>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</si>
  <si>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</si>
  <si>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</si>
  <si>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</si>
  <si>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</si>
  <si>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</si>
  <si>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</si>
  <si>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</si>
  <si>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</si>
  <si>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</si>
  <si>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</si>
  <si>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</si>
  <si>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</si>
  <si>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</si>
  <si>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</si>
  <si>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</si>
  <si>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</si>
  <si>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</si>
  <si>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</si>
  <si>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</si>
  <si>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</si>
  <si>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</si>
  <si>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</si>
  <si>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</si>
  <si>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</si>
  <si>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</si>
  <si>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</si>
  <si>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</si>
  <si>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</si>
  <si>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</si>
  <si>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</si>
  <si>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</si>
  <si>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</si>
  <si>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</si>
  <si>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</si>
  <si>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</si>
  <si>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</si>
  <si>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</si>
  <si>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</si>
  <si>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</si>
  <si>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</si>
  <si>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</si>
  <si>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</si>
  <si>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</si>
  <si>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</si>
  <si>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</si>
  <si>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</si>
  <si>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</si>
  <si>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</si>
  <si>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</si>
  <si>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</si>
  <si>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</si>
  <si>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</si>
  <si>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</si>
  <si>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</si>
  <si>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</si>
  <si>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</si>
  <si>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</si>
  <si>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</si>
  <si>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</si>
  <si>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</si>
  <si>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</si>
  <si>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</si>
  <si>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</si>
  <si>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</si>
  <si>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</si>
  <si>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</si>
  <si>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</si>
  <si>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</si>
  <si>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</si>
  <si>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</si>
  <si>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</si>
  <si>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</si>
  <si>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</si>
  <si>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</si>
  <si>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</si>
  <si>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</si>
  <si>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</si>
  <si>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</si>
  <si>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</si>
  <si>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</si>
  <si>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</si>
  <si>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</si>
  <si>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</si>
  <si>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</si>
  <si>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</si>
  <si>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</si>
  <si>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</si>
  <si>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</si>
  <si>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</si>
  <si>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</si>
  <si>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</si>
  <si>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</si>
  <si>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</si>
  <si>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</si>
  <si>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</si>
  <si>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</si>
  <si>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</si>
  <si>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</si>
  <si>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</si>
  <si>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</si>
  <si>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</si>
  <si>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</si>
  <si>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</si>
  <si>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</si>
  <si>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</si>
  <si>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</si>
  <si>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</si>
  <si>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</si>
  <si>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</si>
  <si>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</si>
  <si>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</si>
  <si>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</si>
  <si>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</si>
  <si>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</si>
  <si>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</si>
  <si>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</si>
  <si>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</si>
  <si>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</si>
  <si>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</si>
  <si>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</si>
  <si>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</si>
  <si>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</si>
  <si>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</si>
  <si>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</si>
  <si>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</si>
  <si>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</si>
  <si>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</si>
  <si>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</si>
  <si>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</si>
  <si>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</si>
  <si>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</si>
  <si>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</si>
  <si>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</si>
  <si>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</si>
  <si>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</si>
  <si>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</si>
  <si>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</si>
  <si>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</si>
  <si>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</si>
  <si>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</si>
  <si>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</si>
  <si>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</si>
  <si>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</si>
  <si>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</si>
  <si>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</si>
  <si>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</si>
  <si>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</si>
  <si>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</si>
  <si>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</si>
  <si>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</si>
  <si>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</si>
  <si>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</si>
  <si>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</si>
  <si>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</si>
  <si>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</si>
  <si>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</si>
  <si>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</si>
  <si>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</si>
  <si>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</si>
  <si>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</si>
  <si>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</si>
  <si>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</si>
  <si>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</si>
  <si>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</si>
  <si>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</si>
  <si>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</si>
  <si>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</si>
  <si>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</si>
  <si>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</si>
  <si>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</si>
  <si>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</si>
  <si>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</si>
  <si>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</si>
  <si>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</si>
  <si>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</si>
  <si>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</si>
  <si>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</si>
  <si>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</si>
  <si>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</si>
  <si>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</si>
  <si>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</si>
  <si>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</si>
  <si>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</si>
  <si>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</si>
  <si>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</si>
  <si>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</si>
  <si>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</si>
  <si>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</si>
  <si>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</si>
  <si>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</si>
  <si>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</si>
  <si>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</si>
  <si>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</si>
  <si>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</si>
  <si>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</si>
  <si>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</si>
  <si>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</si>
  <si>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</si>
  <si>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</si>
  <si>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</si>
  <si>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</si>
  <si>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</si>
  <si>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</si>
  <si>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</si>
  <si>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</si>
  <si>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</si>
  <si>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</si>
  <si>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</si>
  <si>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</si>
  <si>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</si>
  <si>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</si>
  <si>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</si>
  <si>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</si>
  <si>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</si>
  <si>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</si>
  <si>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</si>
  <si>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</si>
  <si>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</si>
  <si>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</si>
  <si>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</si>
  <si>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</si>
  <si>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</si>
  <si>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</si>
  <si>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</si>
  <si>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</si>
  <si>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</si>
  <si>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</si>
  <si>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</si>
  <si>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</si>
  <si>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</si>
  <si>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</si>
  <si>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</si>
  <si>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</si>
  <si>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</si>
  <si>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</si>
  <si>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</si>
  <si>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</si>
  <si>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</si>
  <si>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</si>
  <si>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</si>
  <si>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</si>
  <si>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</si>
  <si>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</si>
  <si>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</si>
  <si>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</si>
  <si>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</si>
  <si>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</si>
  <si>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</si>
  <si>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</si>
  <si>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</si>
  <si>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</si>
  <si>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</si>
  <si>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</si>
  <si>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</si>
  <si>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</si>
  <si>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</si>
  <si>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</si>
  <si>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</si>
  <si>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</si>
  <si>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</si>
  <si>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</si>
  <si>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</si>
  <si>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</si>
  <si>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</si>
  <si>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</si>
  <si>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</si>
  <si>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</si>
  <si>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</si>
  <si>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</si>
  <si>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</si>
  <si>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</si>
  <si>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</si>
  <si>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</si>
  <si>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</si>
  <si>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</si>
  <si>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</si>
  <si>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</si>
  <si>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</si>
  <si>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</si>
  <si>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</si>
  <si>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</si>
  <si>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</si>
  <si>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</si>
  <si>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</si>
  <si>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</si>
  <si>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</si>
  <si>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</si>
  <si>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</si>
  <si>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</si>
  <si>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</si>
  <si>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</si>
  <si>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</si>
  <si>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</si>
  <si>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</si>
  <si>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</si>
  <si>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</si>
  <si>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</si>
  <si>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</si>
  <si>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</si>
  <si>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</si>
  <si>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</si>
  <si>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</si>
  <si>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</si>
  <si>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</si>
  <si>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</si>
  <si>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</si>
  <si>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</si>
  <si>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</si>
  <si>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</si>
  <si>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</si>
  <si>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</si>
  <si>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</si>
  <si>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</si>
  <si>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</si>
  <si>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</si>
  <si>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</si>
  <si>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</si>
  <si>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</si>
  <si>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</si>
  <si>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</si>
  <si>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</si>
  <si>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</si>
  <si>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</si>
  <si>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</si>
  <si>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</si>
  <si>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</si>
  <si>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</si>
  <si>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</si>
  <si>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</si>
  <si>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</si>
  <si>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</si>
  <si>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</si>
  <si>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</si>
  <si>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</si>
  <si>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</si>
  <si>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</si>
  <si>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</si>
  <si>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</si>
  <si>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</si>
  <si>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</si>
  <si>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</si>
  <si>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</si>
  <si>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</si>
  <si>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</si>
  <si>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</si>
  <si>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</si>
  <si>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</si>
  <si>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</si>
  <si>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</si>
  <si>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</si>
  <si>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</si>
  <si>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</si>
  <si>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</si>
  <si>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</si>
  <si>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</si>
  <si>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</si>
  <si>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</si>
  <si>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</si>
  <si>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</si>
  <si>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</si>
  <si>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</si>
  <si>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</si>
  <si>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</si>
  <si>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</si>
  <si>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</si>
  <si>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</si>
  <si>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</si>
  <si>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</si>
  <si>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</si>
  <si>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</si>
  <si>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</si>
  <si>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</si>
  <si>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</si>
  <si>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</si>
  <si>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</si>
  <si>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</si>
  <si>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</si>
  <si>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</si>
  <si>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</si>
  <si>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</si>
  <si>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</si>
  <si>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</si>
  <si>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</si>
  <si>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</si>
  <si>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</si>
  <si>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</si>
  <si>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</si>
  <si>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</si>
  <si>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</si>
  <si>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</si>
  <si>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</si>
  <si>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</si>
  <si>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</si>
  <si>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</si>
  <si>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</si>
  <si>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</si>
  <si>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</si>
  <si>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</si>
  <si>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</si>
  <si>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</si>
  <si>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</si>
  <si>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</si>
  <si>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</si>
  <si>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</si>
  <si>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</si>
  <si>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</si>
  <si>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</si>
  <si>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</si>
  <si>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</si>
  <si>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</si>
  <si>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</si>
  <si>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</si>
  <si>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</si>
  <si>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</si>
  <si>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</si>
  <si>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</si>
  <si>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</si>
  <si>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</si>
  <si>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</si>
  <si>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</si>
  <si>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</si>
  <si>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</si>
  <si>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</si>
  <si>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</si>
  <si>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</si>
  <si>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</si>
  <si>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</si>
  <si>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</si>
  <si>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</si>
  <si>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</si>
  <si>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</si>
  <si>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</si>
  <si>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</si>
  <si>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</si>
  <si>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</si>
  <si>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</si>
  <si>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</si>
  <si>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</si>
  <si>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</si>
  <si>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</si>
  <si>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</si>
  <si>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</si>
  <si>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</si>
  <si>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</si>
  <si>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</si>
  <si>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</si>
  <si>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</si>
  <si>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</si>
  <si>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</si>
  <si>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</si>
  <si>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</si>
  <si>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</si>
  <si>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</si>
  <si>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</si>
  <si>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</si>
  <si>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</si>
  <si>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</si>
  <si>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</si>
  <si>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</si>
  <si>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</si>
  <si>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</si>
  <si>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</si>
  <si>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</si>
  <si>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</si>
  <si>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</si>
  <si>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</si>
  <si>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</si>
  <si>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</si>
  <si>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</si>
  <si>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</si>
  <si>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</si>
  <si>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</si>
  <si>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</si>
  <si>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</si>
  <si>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</si>
  <si>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</si>
  <si>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</si>
  <si>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</si>
  <si>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</si>
  <si>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</si>
  <si>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</si>
  <si>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</si>
  <si>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</si>
  <si>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</si>
  <si>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</si>
  <si>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</si>
  <si>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</si>
  <si>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</si>
  <si>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</si>
  <si>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</si>
  <si>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</si>
  <si>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</si>
  <si>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</si>
  <si>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</si>
  <si>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</si>
  <si>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</si>
  <si>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</si>
  <si>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</si>
  <si>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</si>
  <si>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</si>
  <si>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</si>
  <si>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</si>
  <si>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</si>
  <si>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</si>
  <si>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</si>
  <si>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</si>
  <si>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</si>
  <si>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</si>
  <si>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</si>
  <si>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</si>
  <si>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</si>
  <si>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</si>
  <si>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</si>
  <si>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</si>
  <si>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</si>
  <si>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</si>
  <si>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</si>
  <si>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</si>
  <si>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</si>
  <si>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</si>
  <si>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</si>
  <si>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</si>
  <si>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</si>
  <si>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</si>
  <si>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</si>
  <si>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</si>
  <si>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</si>
  <si>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</si>
  <si>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</si>
  <si>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</si>
  <si>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</si>
  <si>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</si>
  <si>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</si>
  <si>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</si>
  <si>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</si>
  <si>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</si>
  <si>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</si>
  <si>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</si>
  <si>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</si>
  <si>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</si>
  <si>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</si>
  <si>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</si>
  <si>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</si>
  <si>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</si>
  <si>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</si>
  <si>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</si>
  <si>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</si>
  <si>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</si>
  <si>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</si>
  <si>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</si>
  <si>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</si>
  <si>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</si>
  <si>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</si>
  <si>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</si>
  <si>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</si>
  <si>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</si>
  <si>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</si>
  <si>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</si>
  <si>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</si>
  <si>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</si>
  <si>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</si>
  <si>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</si>
  <si>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</si>
  <si>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</si>
  <si>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</si>
  <si>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</si>
  <si>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</si>
  <si>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</si>
  <si>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</si>
  <si>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</si>
  <si>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</si>
  <si>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</si>
  <si>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</si>
  <si>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</si>
  <si>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</si>
  <si>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</si>
  <si>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</si>
  <si>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</si>
  <si>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</si>
  <si>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</si>
  <si>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</si>
  <si>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</si>
  <si>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</si>
  <si>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</si>
  <si>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</si>
  <si>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</si>
  <si>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</si>
  <si>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</si>
  <si>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</si>
  <si>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</si>
  <si>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</si>
  <si>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</si>
  <si>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</si>
  <si>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</si>
  <si>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</si>
  <si>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</si>
  <si>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</si>
  <si>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</si>
  <si>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</si>
  <si>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</si>
  <si>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</si>
  <si>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</si>
  <si>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</si>
  <si>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</si>
  <si>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</si>
  <si>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</si>
  <si>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</si>
  <si>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</si>
  <si>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</si>
  <si>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</si>
  <si>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</si>
  <si>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</si>
  <si>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</si>
  <si>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</si>
  <si>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</si>
  <si>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</si>
  <si>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</si>
  <si>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</si>
  <si>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</si>
  <si>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</si>
  <si>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</si>
  <si>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</si>
  <si>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</si>
  <si>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</si>
  <si>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</si>
  <si>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</si>
  <si>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</si>
  <si>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</si>
  <si>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</si>
  <si>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</si>
  <si>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</si>
  <si>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</si>
  <si>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</si>
  <si>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</si>
  <si>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</si>
  <si>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</si>
  <si>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</si>
  <si>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</si>
  <si>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</si>
  <si>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</si>
  <si>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</si>
  <si>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</si>
  <si>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</si>
  <si>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</si>
  <si>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</si>
  <si>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</si>
  <si>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</si>
  <si>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</si>
  <si>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</si>
  <si>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</si>
  <si>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</si>
  <si>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</si>
  <si>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</si>
  <si>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</si>
  <si>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</si>
  <si>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</si>
  <si>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</si>
  <si>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</si>
  <si>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</si>
  <si>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</si>
  <si>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</si>
  <si>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</si>
  <si>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</si>
  <si>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</si>
  <si>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</si>
  <si>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</si>
  <si>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</si>
  <si>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</si>
  <si>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</si>
  <si>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</si>
  <si>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</si>
  <si>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</si>
  <si>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</si>
  <si>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</si>
  <si>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</si>
  <si>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</si>
  <si>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</si>
  <si>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</si>
  <si>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</si>
  <si>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</si>
  <si>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</si>
  <si>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</si>
  <si>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</si>
  <si>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</si>
  <si>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</si>
  <si>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</si>
  <si>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</si>
  <si>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</si>
  <si>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</si>
  <si>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</si>
  <si>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</si>
  <si>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</si>
  <si>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</si>
  <si>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</si>
  <si>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</si>
  <si>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</si>
  <si>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</si>
  <si>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</si>
  <si>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</si>
  <si>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</si>
  <si>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</si>
  <si>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</si>
  <si>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</si>
  <si>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</si>
  <si>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</si>
  <si>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</si>
  <si>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</si>
  <si>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</si>
  <si>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</si>
  <si>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</si>
  <si>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</si>
  <si>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</si>
  <si>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</si>
  <si>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</si>
  <si>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</si>
  <si>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</si>
  <si>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</si>
  <si>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</si>
  <si>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</si>
  <si>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</si>
  <si>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</si>
  <si>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</si>
  <si>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</si>
  <si>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</si>
  <si>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</si>
  <si>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</si>
  <si>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</si>
  <si>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</si>
  <si>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</si>
  <si>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</si>
  <si>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</si>
  <si>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</si>
  <si>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</si>
  <si>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</si>
  <si>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</si>
  <si>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</si>
  <si>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</si>
  <si>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</si>
  <si>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</si>
  <si>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</si>
  <si>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</si>
  <si>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</si>
  <si>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</si>
  <si>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</si>
  <si>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</si>
  <si>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</si>
  <si>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</si>
  <si>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</si>
  <si>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</si>
  <si>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</si>
  <si>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</si>
  <si>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</si>
  <si>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</si>
  <si>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</si>
  <si>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</si>
  <si>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</si>
  <si>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</si>
  <si>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</si>
  <si>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</si>
  <si>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</si>
  <si>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</si>
  <si>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</si>
  <si>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</si>
  <si>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</si>
  <si>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</si>
  <si>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</si>
  <si>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</si>
  <si>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</si>
  <si>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</si>
  <si>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</si>
  <si>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</si>
  <si>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</si>
  <si>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</si>
  <si>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</si>
  <si>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</si>
  <si>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</si>
  <si>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</si>
  <si>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</si>
  <si>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</si>
  <si>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</si>
  <si>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</si>
  <si>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</si>
  <si>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</si>
  <si>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</si>
  <si>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</si>
  <si>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</si>
  <si>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</si>
  <si>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</si>
  <si>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</si>
  <si>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</si>
  <si>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</si>
  <si>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</si>
  <si>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</si>
  <si>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</si>
  <si>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</si>
  <si>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</si>
  <si>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</si>
  <si>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</si>
  <si>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</si>
  <si>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</si>
  <si>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</si>
  <si>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</si>
  <si>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</si>
  <si>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</si>
  <si>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</si>
  <si>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</si>
  <si>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</si>
  <si>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</si>
  <si>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</si>
  <si>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</si>
  <si>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</si>
  <si>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</si>
  <si>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</si>
  <si>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</si>
  <si>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</si>
  <si>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</si>
  <si>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</si>
  <si>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</si>
  <si>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</si>
  <si>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</si>
  <si>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</si>
  <si>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</si>
  <si>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</si>
  <si>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</si>
  <si>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</si>
  <si>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</si>
  <si>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</si>
  <si>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</si>
  <si>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</si>
  <si>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</si>
  <si>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</si>
  <si>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</si>
  <si>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</si>
  <si>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</si>
  <si>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</si>
  <si>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</si>
  <si>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</si>
  <si>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</si>
  <si>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</si>
  <si>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</si>
  <si>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</si>
  <si>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</si>
  <si>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</si>
  <si>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</si>
  <si>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</si>
  <si>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</si>
  <si>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</si>
  <si>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</si>
  <si>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</si>
  <si>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</si>
  <si>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</si>
  <si>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</si>
  <si>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</si>
  <si>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</si>
  <si>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</si>
  <si>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</si>
  <si>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</si>
  <si>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</si>
  <si>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</si>
  <si>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</si>
  <si>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</si>
  <si>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</si>
  <si>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</si>
  <si>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</si>
  <si>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</si>
  <si>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</si>
  <si>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</si>
  <si>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</si>
  <si>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</si>
  <si>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</si>
  <si>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</si>
  <si>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</si>
  <si>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</si>
  <si>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</si>
  <si>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</si>
  <si>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</si>
  <si>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</si>
  <si>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</si>
  <si>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</si>
  <si>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</si>
  <si>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</si>
  <si>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</si>
  <si>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</si>
  <si>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</si>
  <si>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</si>
  <si>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</si>
  <si>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</si>
  <si>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</si>
  <si>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</si>
  <si>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</si>
  <si>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</si>
  <si>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</si>
  <si>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</si>
  <si>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</si>
  <si>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</si>
  <si>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</si>
  <si>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</si>
  <si>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</si>
  <si>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</si>
  <si>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</si>
  <si>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</si>
  <si>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</si>
  <si>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</si>
  <si>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</si>
  <si>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</si>
  <si>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</si>
  <si>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</si>
  <si>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</si>
  <si>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</si>
  <si>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</si>
  <si>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</si>
  <si>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</si>
  <si>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</si>
  <si>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</si>
  <si>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</si>
  <si>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</si>
  <si>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</si>
  <si>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</si>
  <si>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</si>
  <si>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</si>
  <si>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</si>
  <si>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</si>
  <si>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</si>
  <si>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</si>
  <si>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</si>
  <si>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</si>
  <si>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</si>
  <si>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</si>
  <si>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</si>
  <si>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</si>
  <si>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</si>
  <si>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</si>
  <si>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</si>
  <si>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</si>
  <si>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</si>
  <si>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</si>
  <si>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</si>
  <si>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</si>
  <si>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</si>
  <si>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</si>
  <si>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</si>
  <si>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</si>
  <si>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</si>
  <si>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</si>
  <si>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</si>
  <si>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</si>
  <si>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</si>
  <si>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</si>
  <si>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</si>
  <si>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</si>
  <si>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</si>
  <si>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</si>
  <si>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</si>
  <si>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</si>
  <si>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</si>
  <si>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</si>
  <si>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</si>
  <si>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</si>
  <si>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</si>
  <si>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</si>
  <si>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</si>
  <si>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</si>
  <si>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</si>
  <si>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</si>
  <si>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</si>
  <si>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</si>
  <si>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</si>
  <si>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</si>
  <si>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</si>
  <si>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</si>
  <si>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</si>
  <si>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</si>
  <si>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</si>
  <si>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</si>
  <si>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</si>
  <si>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</si>
  <si>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</si>
  <si>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</si>
  <si>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</si>
  <si>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</si>
  <si>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</si>
  <si>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</si>
  <si>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</si>
  <si>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</si>
  <si>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</si>
  <si>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</si>
  <si>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</si>
  <si>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</si>
  <si>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</si>
  <si>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</si>
  <si>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</si>
  <si>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</si>
  <si>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</si>
  <si>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</si>
  <si>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</si>
  <si>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</si>
  <si>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</si>
  <si>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</si>
  <si>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</si>
  <si>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</si>
  <si>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</si>
  <si>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</si>
  <si>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</si>
  <si>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</si>
  <si>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</si>
  <si>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</si>
  <si>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</si>
  <si>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</si>
  <si>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</si>
  <si>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</si>
  <si>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</si>
  <si>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</si>
  <si>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</si>
  <si>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</si>
  <si>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</si>
  <si>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</si>
  <si>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</si>
  <si>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</si>
  <si>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</si>
  <si>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</si>
  <si>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</si>
  <si>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</si>
  <si>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</si>
  <si>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</si>
  <si>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</si>
  <si>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</si>
  <si>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</si>
  <si>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</si>
  <si>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</si>
  <si>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</si>
  <si>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</si>
  <si>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</si>
  <si>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</si>
  <si>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</si>
  <si>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</si>
  <si>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</si>
  <si>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</si>
  <si>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</si>
  <si>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</si>
  <si>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</si>
  <si>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</si>
  <si>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</si>
  <si>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</si>
  <si>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</si>
  <si>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</si>
  <si>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</si>
  <si>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</si>
  <si>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</si>
  <si>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</si>
  <si>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</si>
  <si>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</si>
  <si>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</si>
  <si>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</si>
  <si>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</si>
  <si>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</si>
  <si>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</si>
  <si>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</si>
  <si>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</si>
  <si>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</si>
  <si>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</si>
  <si>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</si>
  <si>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</si>
  <si>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</si>
  <si>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</si>
  <si>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</si>
  <si>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</si>
  <si>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</si>
  <si>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</si>
  <si>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</si>
  <si>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</si>
  <si>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</si>
  <si>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</si>
  <si>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</si>
  <si>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</si>
  <si>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</si>
  <si>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</si>
  <si>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</si>
  <si>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</si>
  <si>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</si>
  <si>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</si>
  <si>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</si>
  <si>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</si>
  <si>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</si>
  <si>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</si>
  <si>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</si>
  <si>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</si>
  <si>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</si>
  <si>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</si>
  <si>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</si>
  <si>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</si>
  <si>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</si>
  <si>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</si>
  <si>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</si>
  <si>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</si>
  <si>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</si>
  <si>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</si>
  <si>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</si>
  <si>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</si>
  <si>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</si>
  <si>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</si>
  <si>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</si>
  <si>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</si>
  <si>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</si>
  <si>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</si>
  <si>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</si>
  <si>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</si>
  <si>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</si>
  <si>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</si>
  <si>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</si>
  <si>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</si>
  <si>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</si>
  <si>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</si>
  <si>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</si>
  <si>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</si>
  <si>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</si>
  <si>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</si>
  <si>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</si>
  <si>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</si>
  <si>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</si>
  <si>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</si>
  <si>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</si>
  <si>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</si>
  <si>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</si>
  <si>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</si>
  <si>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</si>
  <si>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</si>
  <si>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</si>
  <si>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</si>
  <si>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</si>
  <si>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</si>
  <si>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</si>
  <si>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</si>
  <si>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</si>
  <si>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</si>
  <si>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</si>
  <si>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</si>
  <si>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</si>
  <si>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</si>
  <si>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</si>
  <si>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</si>
  <si>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</si>
  <si>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</si>
  <si>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</si>
  <si>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</si>
  <si>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</si>
  <si>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</si>
  <si>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</si>
  <si>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</si>
  <si>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</si>
  <si>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</si>
  <si>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</si>
  <si>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</si>
  <si>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</si>
  <si>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</si>
  <si>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</si>
  <si>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</si>
  <si>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</si>
  <si>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</si>
  <si>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</si>
  <si>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</si>
  <si>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</si>
  <si>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</si>
  <si>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</si>
  <si>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</si>
  <si>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</si>
  <si>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</si>
  <si>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</si>
  <si>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</si>
  <si>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</si>
  <si>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</si>
  <si>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</si>
  <si>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</si>
  <si>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</si>
  <si>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</si>
  <si>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</si>
  <si>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</si>
  <si>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</si>
  <si>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</si>
  <si>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</si>
  <si>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</si>
  <si>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</si>
  <si>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</si>
  <si>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</si>
  <si>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</si>
  <si>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</si>
  <si>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</si>
  <si>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</si>
  <si>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</si>
  <si>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</si>
  <si>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</si>
  <si>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</si>
  <si>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</si>
  <si>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</si>
  <si>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</si>
  <si>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</si>
  <si>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</si>
  <si>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</si>
  <si>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</si>
  <si>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</si>
  <si>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</si>
  <si>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</si>
  <si>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</si>
  <si>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</si>
  <si>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</si>
  <si>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</si>
  <si>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</si>
  <si>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</si>
  <si>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</si>
  <si>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</si>
  <si>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</si>
  <si>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</si>
  <si>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</si>
  <si>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</si>
  <si>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</si>
  <si>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</si>
  <si>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</si>
  <si>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</si>
  <si>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</si>
  <si>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</si>
  <si>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</si>
  <si>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</si>
  <si>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</si>
  <si>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</si>
  <si>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</si>
  <si>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</si>
  <si>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</si>
  <si>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</si>
  <si>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</si>
  <si>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</si>
  <si>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</si>
  <si>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</si>
  <si>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</si>
  <si>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</si>
  <si>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</si>
  <si>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</si>
  <si>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</si>
  <si>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</si>
  <si>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</si>
  <si>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</si>
  <si>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</si>
  <si>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</si>
  <si>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</si>
  <si>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</si>
  <si>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</si>
  <si>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</si>
  <si>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</si>
  <si>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</si>
  <si>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</si>
  <si>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</si>
  <si>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</si>
  <si>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</si>
  <si>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</si>
  <si>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</si>
  <si>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</si>
  <si>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</si>
  <si>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</si>
  <si>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</si>
  <si>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</si>
  <si>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</si>
  <si>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</si>
  <si>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</si>
  <si>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</si>
  <si>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</si>
  <si>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</si>
  <si>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</si>
  <si>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</si>
  <si>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</si>
  <si>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</si>
  <si>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</si>
  <si>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</si>
  <si>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</si>
  <si>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</si>
  <si>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</si>
  <si>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</si>
  <si>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</si>
  <si>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</si>
  <si>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</si>
  <si>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</si>
  <si>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</si>
  <si>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</si>
  <si>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</si>
  <si>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</si>
  <si>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</si>
  <si>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</si>
  <si>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</si>
  <si>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</si>
  <si>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</si>
  <si>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</si>
  <si>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</si>
  <si>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</si>
  <si>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</si>
  <si>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</si>
  <si>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</si>
  <si>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</si>
  <si>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</si>
  <si>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</si>
  <si>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</si>
  <si>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</si>
  <si>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</si>
  <si>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</si>
  <si>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</si>
  <si>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</si>
  <si>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</si>
  <si>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</si>
  <si>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</si>
  <si>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</si>
  <si>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</si>
  <si>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</si>
  <si>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</si>
  <si>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</si>
  <si>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</si>
  <si>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</si>
  <si>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</si>
  <si>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</si>
  <si>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</si>
  <si>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</si>
  <si>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</si>
  <si>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</si>
  <si>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</si>
  <si>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</si>
  <si>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</si>
  <si>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</si>
  <si>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</si>
  <si>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</si>
  <si>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</si>
  <si>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</si>
  <si>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</si>
  <si>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</si>
  <si>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</si>
  <si>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</si>
  <si>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</si>
  <si>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</si>
  <si>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</si>
  <si>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</si>
  <si>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</si>
  <si>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</si>
  <si>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</si>
  <si>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</si>
  <si>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</si>
  <si>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</si>
  <si>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</si>
  <si>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</si>
  <si>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</si>
  <si>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</si>
  <si>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</si>
  <si>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</si>
  <si>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</si>
  <si>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</si>
  <si>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</si>
  <si>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</si>
  <si>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</si>
  <si>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</si>
  <si>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</si>
  <si>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</si>
  <si>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</si>
  <si>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</si>
  <si>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</si>
  <si>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</si>
  <si>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</si>
  <si>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</si>
  <si>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</si>
  <si>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</si>
  <si>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</si>
  <si>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</si>
  <si>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</si>
  <si>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</si>
  <si>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</si>
  <si>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</si>
  <si>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</si>
  <si>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</si>
  <si>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</si>
  <si>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</si>
  <si>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</si>
  <si>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</si>
  <si>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</si>
  <si>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</si>
  <si>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</si>
  <si>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</si>
  <si>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</si>
  <si>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</si>
  <si>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</si>
  <si>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</si>
  <si>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</si>
  <si>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</si>
  <si>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</si>
  <si>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</si>
  <si>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</si>
  <si>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</si>
  <si>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</si>
  <si>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</si>
  <si>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</si>
  <si>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</si>
  <si>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</si>
  <si>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</si>
  <si>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</si>
  <si>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</si>
  <si>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</si>
  <si>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</si>
  <si>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</si>
  <si>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</si>
  <si>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</si>
  <si>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</si>
  <si>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</si>
  <si>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</si>
  <si>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</si>
  <si>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</si>
  <si>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</si>
  <si>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</si>
  <si>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</si>
  <si>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</si>
  <si>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</si>
  <si>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</si>
  <si>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</si>
  <si>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</si>
  <si>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</si>
  <si>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</si>
  <si>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</si>
  <si>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</si>
  <si>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</si>
  <si>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</si>
  <si>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</si>
  <si>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</si>
  <si>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</si>
  <si>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</si>
  <si>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</si>
  <si>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</si>
  <si>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</si>
  <si>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</si>
  <si>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</si>
  <si>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</si>
  <si>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</si>
  <si>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</si>
  <si>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</si>
  <si>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</si>
  <si>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</si>
  <si>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</si>
  <si>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</si>
  <si>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</si>
  <si>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</si>
  <si>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</si>
  <si>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</si>
  <si>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</si>
  <si>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</si>
  <si>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</si>
  <si>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</si>
  <si>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</si>
  <si>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</si>
  <si>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</si>
  <si>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</si>
  <si>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</si>
  <si>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</si>
  <si>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</si>
  <si>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</si>
  <si>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</si>
  <si>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</si>
  <si>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</si>
  <si>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</si>
  <si>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</si>
  <si>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</si>
  <si>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</si>
  <si>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</si>
  <si>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</si>
  <si>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</si>
  <si>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</si>
  <si>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</si>
  <si>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</si>
  <si>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</si>
  <si>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</si>
  <si>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</si>
  <si>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</si>
  <si>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</si>
  <si>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</si>
  <si>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</si>
  <si>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</si>
  <si>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</si>
  <si>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</si>
  <si>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</si>
  <si>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</si>
  <si>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</si>
  <si>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</si>
  <si>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</si>
  <si>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</si>
  <si>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</si>
  <si>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</si>
  <si>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</si>
  <si>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</si>
  <si>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</si>
  <si>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</si>
  <si>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</si>
  <si>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</si>
  <si>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</si>
  <si>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</si>
  <si>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</si>
  <si>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</si>
  <si>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</si>
  <si>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</si>
  <si>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</si>
  <si>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</si>
  <si>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</si>
  <si>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</si>
  <si>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</si>
  <si>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</si>
  <si>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</si>
  <si>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</si>
  <si>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</si>
  <si>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</si>
  <si>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</si>
  <si>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</si>
  <si>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</si>
  <si>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</si>
  <si>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</si>
  <si>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</si>
  <si>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</si>
  <si>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</si>
  <si>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</si>
  <si>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</si>
  <si>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</si>
  <si>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</si>
  <si>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</si>
  <si>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</si>
  <si>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</si>
  <si>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</si>
  <si>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</si>
  <si>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</si>
  <si>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</si>
  <si>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</si>
  <si>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</si>
  <si>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</si>
  <si>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</si>
  <si>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</si>
  <si>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</si>
  <si>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</si>
  <si>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</si>
  <si>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</si>
  <si>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</si>
  <si>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</si>
  <si>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</si>
  <si>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</si>
  <si>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</si>
  <si>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</si>
  <si>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</si>
  <si>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</si>
  <si>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</si>
  <si>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</si>
  <si>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</si>
  <si>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</si>
  <si>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</si>
  <si>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</si>
  <si>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</si>
  <si>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</si>
  <si>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</si>
  <si>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</si>
  <si>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</si>
  <si>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</si>
  <si>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</si>
  <si>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</si>
  <si>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</si>
  <si>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</si>
  <si>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</si>
  <si>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</si>
  <si>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</si>
  <si>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</si>
  <si>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</si>
  <si>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</si>
  <si>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</si>
  <si>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</si>
  <si>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</si>
  <si>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</si>
  <si>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</si>
  <si>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</si>
  <si>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</si>
  <si>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</si>
  <si>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</si>
  <si>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</si>
  <si>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</si>
  <si>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</si>
  <si>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</si>
  <si>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</si>
  <si>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</si>
  <si>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</si>
  <si>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</si>
  <si>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</si>
  <si>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</si>
  <si>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</si>
  <si>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</si>
  <si>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</si>
  <si>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</si>
  <si>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</si>
  <si>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</si>
  <si>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</si>
  <si>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</si>
  <si>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</si>
  <si>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</si>
  <si>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</si>
  <si>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</si>
  <si>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</si>
  <si>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</si>
  <si>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</si>
  <si>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</si>
  <si>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</si>
  <si>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</si>
  <si>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</si>
  <si>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</si>
  <si>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</si>
  <si>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</si>
  <si>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</si>
  <si>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</si>
  <si>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</si>
  <si>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</si>
  <si>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</si>
  <si>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</si>
  <si>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</si>
  <si>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</si>
  <si>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</si>
  <si>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</si>
  <si>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</si>
  <si>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</si>
  <si>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</si>
  <si>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</si>
  <si>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</si>
  <si>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</si>
  <si>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</si>
  <si>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</si>
  <si>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</si>
  <si>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</si>
  <si>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</si>
  <si>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</si>
  <si>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</si>
  <si>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</si>
  <si>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</si>
  <si>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</si>
  <si>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</si>
  <si>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</si>
  <si>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</si>
  <si>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</si>
  <si>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</si>
  <si>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</si>
  <si>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</si>
  <si>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</si>
  <si>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</si>
  <si>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</si>
  <si>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</si>
  <si>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</si>
  <si>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</si>
  <si>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</si>
  <si>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</si>
  <si>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</si>
  <si>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</si>
  <si>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</si>
  <si>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</si>
  <si>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</si>
  <si>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</si>
  <si>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</si>
  <si>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</si>
  <si>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</si>
  <si>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</si>
  <si>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</si>
  <si>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</si>
  <si>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</si>
  <si>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</si>
  <si>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</si>
  <si>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</si>
  <si>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</si>
  <si>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</si>
  <si>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</si>
  <si>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</si>
  <si>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</si>
  <si>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</si>
  <si>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</si>
  <si>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</si>
  <si>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</si>
  <si>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</si>
  <si>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</si>
  <si>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</si>
  <si>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</si>
  <si>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</si>
  <si>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</si>
  <si>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</si>
  <si>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</si>
  <si>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</si>
  <si>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</si>
  <si>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</si>
  <si>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</si>
  <si>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</si>
  <si>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</si>
  <si>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</si>
  <si>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</si>
  <si>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</si>
  <si>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</si>
  <si>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</si>
  <si>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</si>
  <si>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</si>
  <si>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</si>
  <si>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</si>
  <si>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</si>
  <si>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</si>
  <si>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</si>
  <si>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</si>
  <si>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</si>
  <si>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</si>
  <si>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</si>
  <si>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</si>
  <si>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</si>
  <si>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</si>
  <si>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</si>
  <si>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</si>
  <si>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</si>
  <si>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</si>
  <si>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</si>
  <si>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</si>
  <si>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</si>
  <si>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</si>
  <si>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</si>
  <si>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</si>
  <si>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</si>
  <si>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</si>
  <si>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</si>
  <si>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</si>
  <si>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</si>
  <si>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</si>
  <si>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</si>
  <si>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</si>
  <si>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</si>
  <si>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</si>
  <si>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</si>
  <si>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</si>
  <si>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</si>
  <si>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</si>
  <si>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</si>
  <si>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</si>
  <si>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</si>
  <si>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</si>
  <si>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</si>
  <si>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</si>
  <si>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</si>
  <si>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</si>
  <si>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</si>
  <si>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</si>
  <si>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</si>
  <si>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</si>
  <si>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</si>
  <si>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</si>
  <si>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</si>
  <si>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</si>
  <si>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</si>
  <si>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</si>
  <si>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</si>
  <si>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</si>
  <si>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</si>
  <si>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</si>
  <si>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</si>
  <si>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</si>
  <si>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</si>
  <si>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</si>
  <si>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</si>
  <si>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</si>
  <si>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</si>
  <si>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</si>
  <si>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</si>
  <si>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</si>
  <si>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</si>
  <si>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</si>
  <si>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</si>
  <si>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</si>
  <si>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</si>
  <si>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</si>
  <si>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</si>
  <si>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</si>
  <si>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</si>
  <si>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</si>
  <si>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</si>
  <si>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</si>
  <si>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</si>
  <si>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</si>
  <si>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</si>
  <si>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</si>
  <si>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</si>
  <si>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</si>
  <si>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</si>
  <si>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</si>
  <si>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</si>
  <si>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</si>
  <si>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</si>
  <si>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</si>
  <si>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</si>
  <si>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</si>
  <si>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</si>
  <si>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</si>
  <si>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</si>
  <si>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</si>
  <si>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</si>
  <si>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</si>
  <si>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</si>
  <si>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</si>
  <si>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</si>
  <si>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</si>
  <si>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</si>
  <si>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</si>
  <si>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</si>
  <si>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</si>
  <si>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</si>
  <si>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</si>
  <si>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</si>
  <si>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</si>
  <si>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</si>
  <si>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</si>
  <si>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</si>
  <si>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</si>
  <si>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</si>
  <si>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</si>
  <si>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</si>
  <si>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</si>
  <si>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</si>
  <si>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</si>
  <si>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</si>
  <si>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</si>
  <si>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</si>
  <si>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</si>
  <si>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</si>
  <si>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</si>
  <si>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</si>
  <si>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</si>
  <si>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</si>
  <si>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</si>
  <si>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</si>
  <si>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</si>
  <si>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</si>
  <si>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</si>
  <si>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</si>
  <si>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</si>
  <si>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</si>
  <si>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</si>
  <si>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</si>
  <si>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</si>
  <si>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</si>
  <si>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</si>
  <si>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</si>
  <si>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</si>
  <si>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</si>
  <si>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</si>
  <si>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</si>
  <si>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</si>
  <si>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</si>
  <si>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</si>
  <si>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</si>
  <si>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</si>
  <si>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</si>
  <si>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</si>
  <si>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</si>
  <si>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</si>
  <si>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</si>
  <si>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</si>
  <si>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</si>
  <si>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</si>
  <si>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</si>
  <si>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</si>
  <si>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</si>
  <si>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</si>
  <si>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</si>
  <si>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</si>
  <si>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</si>
  <si>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</si>
  <si>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</si>
  <si>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</si>
  <si>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</si>
  <si>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</si>
  <si>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</si>
  <si>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</si>
  <si>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</si>
  <si>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</si>
  <si>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</si>
  <si>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</si>
  <si>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</si>
  <si>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</si>
  <si>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</si>
  <si>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</si>
  <si>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</si>
  <si>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</si>
  <si>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</si>
  <si>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</si>
  <si>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</si>
  <si>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</si>
  <si>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</si>
  <si>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</si>
  <si>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</si>
  <si>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</si>
  <si>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</si>
  <si>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</si>
  <si>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</si>
  <si>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</si>
  <si>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</si>
  <si>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</si>
  <si>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</si>
  <si>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</si>
  <si>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</si>
  <si>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</si>
  <si>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</si>
  <si>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</si>
  <si>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</si>
  <si>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</si>
  <si>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</si>
  <si>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</si>
  <si>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</si>
  <si>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</si>
  <si>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</si>
  <si>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</si>
  <si>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</si>
  <si>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</si>
  <si>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</si>
  <si>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</si>
  <si>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</si>
  <si>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</si>
  <si>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</si>
  <si>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</si>
  <si>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</si>
  <si>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</si>
  <si>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</si>
  <si>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</si>
  <si>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</si>
  <si>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</si>
  <si>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</si>
  <si>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</si>
  <si>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</si>
  <si>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</si>
  <si>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</si>
  <si>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</si>
  <si>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</si>
  <si>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</si>
  <si>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</si>
  <si>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</si>
  <si>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</si>
  <si>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</si>
  <si>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</si>
  <si>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</si>
  <si>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</si>
  <si>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</si>
  <si>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</si>
  <si>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</si>
  <si>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</si>
  <si>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</si>
  <si>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</si>
  <si>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</si>
  <si>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</si>
  <si>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</si>
  <si>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</si>
  <si>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</si>
  <si>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</si>
  <si>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</si>
  <si>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</si>
  <si>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</si>
  <si>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</si>
  <si>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</si>
  <si>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</si>
  <si>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</si>
  <si>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</si>
  <si>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</si>
  <si>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</si>
  <si>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</si>
  <si>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</si>
  <si>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</si>
  <si>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</si>
  <si>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</si>
  <si>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</si>
  <si>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</si>
  <si>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</si>
  <si>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</si>
  <si>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</si>
  <si>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</si>
  <si>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</si>
  <si>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</si>
  <si>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</si>
  <si>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</si>
  <si>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</si>
  <si>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</si>
  <si>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</si>
  <si>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</si>
  <si>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</si>
  <si>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</si>
  <si>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</si>
  <si>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</si>
  <si>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</si>
  <si>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</si>
  <si>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</si>
  <si>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</si>
  <si>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</si>
  <si>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</si>
  <si>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</si>
  <si>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</si>
  <si>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</si>
  <si>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</si>
  <si>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</si>
  <si>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</si>
  <si>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</si>
  <si>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</si>
  <si>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</si>
  <si>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</si>
  <si>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</si>
  <si>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</si>
  <si>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</si>
  <si>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</si>
  <si>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</si>
  <si>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</si>
  <si>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</si>
  <si>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</si>
  <si>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</si>
  <si>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</si>
  <si>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</si>
  <si>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</si>
  <si>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</si>
  <si>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</si>
  <si>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</si>
  <si>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</si>
  <si>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</si>
  <si>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</si>
  <si>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</si>
  <si>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</si>
  <si>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</si>
  <si>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</si>
  <si>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</si>
  <si>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</si>
  <si>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</si>
  <si>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</si>
  <si>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</si>
  <si>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</si>
  <si>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</si>
  <si>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</si>
  <si>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</si>
  <si>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</si>
  <si>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</si>
  <si>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</si>
  <si>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</si>
  <si>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</si>
  <si>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</si>
  <si>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</si>
  <si>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</si>
  <si>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</si>
  <si>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</si>
  <si>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</si>
  <si>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</si>
  <si>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</si>
  <si>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</si>
  <si>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</si>
  <si>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</si>
  <si>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</si>
  <si>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</si>
  <si>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</si>
  <si>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</si>
  <si>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</si>
  <si>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</si>
  <si>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</si>
  <si>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</si>
  <si>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</si>
  <si>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</si>
  <si>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</si>
  <si>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</si>
  <si>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</si>
  <si>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</si>
  <si>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</si>
  <si>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</si>
  <si>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</si>
  <si>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</si>
  <si>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</si>
  <si>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</si>
  <si>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</si>
  <si>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</si>
  <si>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</si>
  <si>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</si>
  <si>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</si>
  <si>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</si>
  <si>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</si>
  <si>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</si>
  <si>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</si>
  <si>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</si>
  <si>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</si>
  <si>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</si>
  <si>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</si>
  <si>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</si>
  <si>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</si>
  <si>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</si>
  <si>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</si>
  <si>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</si>
  <si>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</si>
  <si>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</si>
  <si>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</si>
  <si>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</si>
  <si>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</si>
  <si>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</si>
  <si>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</si>
  <si>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</si>
  <si>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</si>
  <si>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</si>
  <si>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</si>
  <si>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</si>
  <si>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</si>
  <si>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</si>
  <si>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</si>
  <si>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</si>
  <si>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</si>
  <si>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</si>
  <si>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</si>
  <si>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</si>
  <si>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</si>
  <si>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</si>
  <si>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</si>
  <si>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</si>
  <si>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</si>
  <si>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</si>
  <si>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</si>
  <si>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</si>
  <si>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</si>
  <si>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</si>
  <si>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</si>
  <si>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</si>
  <si>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</si>
  <si>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</si>
  <si>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</si>
  <si>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</si>
  <si>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</si>
  <si>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</si>
  <si>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</si>
  <si>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</si>
  <si>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</si>
  <si>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</si>
  <si>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</si>
  <si>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</si>
  <si>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</si>
  <si>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</si>
  <si>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</si>
  <si>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</si>
  <si>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</si>
  <si>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</si>
  <si>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</si>
  <si>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</si>
  <si>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</si>
  <si>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</si>
  <si>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</si>
  <si>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</si>
  <si>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</si>
  <si>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</si>
  <si>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</si>
  <si>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</si>
  <si>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</si>
  <si>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</si>
  <si>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</si>
  <si>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</si>
  <si>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</si>
  <si>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</si>
  <si>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</si>
  <si>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</si>
  <si>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</si>
  <si>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</si>
  <si>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</si>
  <si>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</si>
  <si>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</si>
  <si>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</si>
  <si>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</si>
  <si>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</si>
  <si>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</si>
  <si>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</si>
  <si>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</si>
  <si>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</si>
  <si>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</si>
  <si>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</si>
  <si>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</si>
  <si>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</si>
  <si>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</si>
  <si>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</si>
  <si>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</si>
  <si>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</si>
  <si>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</si>
  <si>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</si>
  <si>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</si>
  <si>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</si>
  <si>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</si>
  <si>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</si>
  <si>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</si>
  <si>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</si>
  <si>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</si>
  <si>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</si>
  <si>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</si>
  <si>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</si>
  <si>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</si>
  <si>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</si>
  <si>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</si>
  <si>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</si>
  <si>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</si>
  <si>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</si>
  <si>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</si>
  <si>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</si>
  <si>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</si>
  <si>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</si>
  <si>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</si>
  <si>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</si>
  <si>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</si>
  <si>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</si>
  <si>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</si>
  <si>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</si>
  <si>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</si>
  <si>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</si>
  <si>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</si>
  <si>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</si>
  <si>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</si>
  <si>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</si>
  <si>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</si>
  <si>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</si>
  <si>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</si>
  <si>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</si>
  <si>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</si>
  <si>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</si>
  <si>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</si>
  <si>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</si>
  <si>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</si>
  <si>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</si>
  <si>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</si>
  <si>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</si>
  <si>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</si>
  <si>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</si>
  <si>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</si>
  <si>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</si>
  <si>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</si>
  <si>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</si>
  <si>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</si>
  <si>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</si>
  <si>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</si>
  <si>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</si>
  <si>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</si>
  <si>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</si>
  <si>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</si>
  <si>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</si>
  <si>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</si>
  <si>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</si>
  <si>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</si>
  <si>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</si>
  <si>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</si>
  <si>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</si>
  <si>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</si>
  <si>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</si>
  <si>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</si>
  <si>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</si>
  <si>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</si>
  <si>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</si>
  <si>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</si>
  <si>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</si>
  <si>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</si>
  <si>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</si>
  <si>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</si>
  <si>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</si>
  <si>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</si>
  <si>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</si>
  <si>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</si>
  <si>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</si>
  <si>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</si>
  <si>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</si>
  <si>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</si>
  <si>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</si>
  <si>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</si>
  <si>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</si>
  <si>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</si>
  <si>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</si>
  <si>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</si>
  <si>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</si>
  <si>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</si>
  <si>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</si>
  <si>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</si>
  <si>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</si>
  <si>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</si>
  <si>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</si>
  <si>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</si>
  <si>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</si>
  <si>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</si>
  <si>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</si>
  <si>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</si>
  <si>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</si>
  <si>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</si>
  <si>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</si>
  <si>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</si>
  <si>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</si>
  <si>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</si>
  <si>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</si>
  <si>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</si>
  <si>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</si>
  <si>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</si>
  <si>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</si>
  <si>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</si>
  <si>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</si>
  <si>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</si>
  <si>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</si>
  <si>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</si>
  <si>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</si>
  <si>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</si>
  <si>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</si>
  <si>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</si>
  <si>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</si>
  <si>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</si>
  <si>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</si>
  <si>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</si>
  <si>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</si>
  <si>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</si>
  <si>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</si>
  <si>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</si>
  <si>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</si>
  <si>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</si>
  <si>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</si>
  <si>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</si>
  <si>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</si>
  <si>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</si>
  <si>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</si>
  <si>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</si>
  <si>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</si>
  <si>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</si>
  <si>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</si>
  <si>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</si>
  <si>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</si>
  <si>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</si>
  <si>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</si>
  <si>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</si>
  <si>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</si>
  <si>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</si>
  <si>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</si>
  <si>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</si>
  <si>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</si>
  <si>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</si>
  <si>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</si>
  <si>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</si>
  <si>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</si>
  <si>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</si>
  <si>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</si>
  <si>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</si>
  <si>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</si>
  <si>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</si>
  <si>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</si>
  <si>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</si>
  <si>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</si>
  <si>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</si>
  <si>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</si>
  <si>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</si>
  <si>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</si>
  <si>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</si>
  <si>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</si>
  <si>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</si>
  <si>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</si>
  <si>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</si>
  <si>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</si>
  <si>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</si>
  <si>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</si>
  <si>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</si>
  <si>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</si>
  <si>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</si>
  <si>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</si>
  <si>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</si>
  <si>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</si>
  <si>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</si>
  <si>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</si>
  <si>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</si>
  <si>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</si>
  <si>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</si>
  <si>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</si>
  <si>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</si>
  <si>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</si>
  <si>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</si>
  <si>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</si>
  <si>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</si>
  <si>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</si>
  <si>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</si>
  <si>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</si>
  <si>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</si>
  <si>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</si>
  <si>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</si>
  <si>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</si>
  <si>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</si>
  <si>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</si>
  <si>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</si>
  <si>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</si>
  <si>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</si>
  <si>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</si>
  <si>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</si>
  <si>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</si>
  <si>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</si>
  <si>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</si>
  <si>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</si>
  <si>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</si>
  <si>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</si>
  <si>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</si>
  <si>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</si>
  <si>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</si>
  <si>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</si>
  <si>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</si>
  <si>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</si>
  <si>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</si>
  <si>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</si>
  <si>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</si>
  <si>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</si>
  <si>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</si>
  <si>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</si>
  <si>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</si>
  <si>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</si>
  <si>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</si>
  <si>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</si>
  <si>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</si>
  <si>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</si>
  <si>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</si>
  <si>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</si>
  <si>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</si>
  <si>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</si>
  <si>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</si>
  <si>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</si>
  <si>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</si>
  <si>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</si>
  <si>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</si>
  <si>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</si>
  <si>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</si>
  <si>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</si>
  <si>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</si>
  <si>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</si>
  <si>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</si>
  <si>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</si>
  <si>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</si>
  <si>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</si>
  <si>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</si>
  <si>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</si>
  <si>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</si>
  <si>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</si>
  <si>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</si>
  <si>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</si>
  <si>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</si>
  <si>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</si>
  <si>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</si>
  <si>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</si>
  <si>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</si>
  <si>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</si>
  <si>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</si>
  <si>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</si>
  <si>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</si>
  <si>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</si>
  <si>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</si>
  <si>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</si>
  <si>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</si>
  <si>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</si>
  <si>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</si>
  <si>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</si>
  <si>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</si>
  <si>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</si>
  <si>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</si>
  <si>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</si>
  <si>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</si>
  <si>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</si>
  <si>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</si>
  <si>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</si>
  <si>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</si>
  <si>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</si>
  <si>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</si>
  <si>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</si>
  <si>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</si>
  <si>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</si>
  <si>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</si>
  <si>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</si>
  <si>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</si>
  <si>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</si>
  <si>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</si>
  <si>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</si>
  <si>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</si>
  <si>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</si>
  <si>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</si>
  <si>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</si>
  <si>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</si>
  <si>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</si>
  <si>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</si>
  <si>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</si>
  <si>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</si>
  <si>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</si>
  <si>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</si>
  <si>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</si>
  <si>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</si>
  <si>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</si>
  <si>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</si>
  <si>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</si>
  <si>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</si>
  <si>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</si>
  <si>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</si>
  <si>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</si>
  <si>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</si>
  <si>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</si>
  <si>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</si>
  <si>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</si>
  <si>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</si>
  <si>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</si>
  <si>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</si>
  <si>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</si>
  <si>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</si>
  <si>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</si>
  <si>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</si>
  <si>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</si>
  <si>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</si>
  <si>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</si>
  <si>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</si>
  <si>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</si>
  <si>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</si>
  <si>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</si>
  <si>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</si>
  <si>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</si>
  <si>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</si>
  <si>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</si>
  <si>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</si>
  <si>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</si>
  <si>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</si>
  <si>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</si>
  <si>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</si>
  <si>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</si>
  <si>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</si>
  <si>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</si>
  <si>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</si>
  <si>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</si>
  <si>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</si>
  <si>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</si>
  <si>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</si>
  <si>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</si>
  <si>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</si>
  <si>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</si>
  <si>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</si>
  <si>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</si>
  <si>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</si>
  <si>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</si>
  <si>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</si>
  <si>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</si>
  <si>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</si>
  <si>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</si>
  <si>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</si>
  <si>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</si>
  <si>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</si>
  <si>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</si>
  <si>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</si>
  <si>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</si>
  <si>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</si>
  <si>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</si>
  <si>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</si>
  <si>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</si>
  <si>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</si>
  <si>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</si>
  <si>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</si>
  <si>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</si>
  <si>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</si>
  <si>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</si>
  <si>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</si>
  <si>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</si>
  <si>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</si>
  <si>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</si>
  <si>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</si>
  <si>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</si>
  <si>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</si>
  <si>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</si>
  <si>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</si>
  <si>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</si>
  <si>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</si>
  <si>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</si>
  <si>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</si>
  <si>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</si>
  <si>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</si>
  <si>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</si>
  <si>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</si>
  <si>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</si>
  <si>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</si>
  <si>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</si>
  <si>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</si>
  <si>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</si>
  <si>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</si>
  <si>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</si>
  <si>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</si>
  <si>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</si>
  <si>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</si>
  <si>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</si>
  <si>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</si>
  <si>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</si>
  <si>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</si>
  <si>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</si>
  <si>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</si>
  <si>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</si>
  <si>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</si>
  <si>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</si>
  <si>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</si>
  <si>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</si>
  <si>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</si>
  <si>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</si>
  <si>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</si>
  <si>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</si>
  <si>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</si>
  <si>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</si>
  <si>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</si>
  <si>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</si>
  <si>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</si>
  <si>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</si>
  <si>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</si>
  <si>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</si>
  <si>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</si>
  <si>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</si>
  <si>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</si>
  <si>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</si>
  <si>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</si>
  <si>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</si>
  <si>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</si>
  <si>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</si>
  <si>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</si>
  <si>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</si>
  <si>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</si>
  <si>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</si>
  <si>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</si>
  <si>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</si>
  <si>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</si>
  <si>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</si>
  <si>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</si>
  <si>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</si>
  <si>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</si>
  <si>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</si>
  <si>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</si>
  <si>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</si>
  <si>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</si>
  <si>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</si>
  <si>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</si>
  <si>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</si>
  <si>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</si>
  <si>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</si>
  <si>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</si>
  <si>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</si>
  <si>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</si>
  <si>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</si>
  <si>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</si>
  <si>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</si>
  <si>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</si>
  <si>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</si>
  <si>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</si>
  <si>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</si>
  <si>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</si>
  <si>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</si>
  <si>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</si>
  <si>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</si>
  <si>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</si>
  <si>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</si>
  <si>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</si>
  <si>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</si>
  <si>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</si>
  <si>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</si>
  <si>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</si>
  <si>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</si>
  <si>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</si>
  <si>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</si>
  <si>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</si>
  <si>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</si>
  <si>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</si>
  <si>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</si>
  <si>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</si>
  <si>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</si>
  <si>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</si>
  <si>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</si>
  <si>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</si>
  <si>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</si>
  <si>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</si>
  <si>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</si>
  <si>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</si>
  <si>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</si>
  <si>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</si>
  <si>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</si>
  <si>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</si>
  <si>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</si>
  <si>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</si>
  <si>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</si>
  <si>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</si>
  <si>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</si>
  <si>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</si>
  <si>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</si>
  <si>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</si>
  <si>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</si>
  <si>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</si>
  <si>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</si>
  <si>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</si>
  <si>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</si>
  <si>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</si>
  <si>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</si>
  <si>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</si>
  <si>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</si>
  <si>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</si>
  <si>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</si>
  <si>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</si>
  <si>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</si>
  <si>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</si>
  <si>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</si>
  <si>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</si>
  <si>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</si>
  <si>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</si>
  <si>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</si>
  <si>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</si>
  <si>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</si>
  <si>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</si>
  <si>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</si>
  <si>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</si>
  <si>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</si>
  <si>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</si>
  <si>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</si>
  <si>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</si>
  <si>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</si>
  <si>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</si>
  <si>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</si>
  <si>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</si>
  <si>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</si>
  <si>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</si>
  <si>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</si>
  <si>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</si>
  <si>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</si>
  <si>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</si>
  <si>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</si>
  <si>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</si>
  <si>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</si>
  <si>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</si>
  <si>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</si>
  <si>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</si>
  <si>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</si>
  <si>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</si>
  <si>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</si>
  <si>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</si>
  <si>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</si>
  <si>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</si>
  <si>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</si>
  <si>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</si>
  <si>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</si>
  <si>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</si>
  <si>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</si>
  <si>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</si>
  <si>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</si>
  <si>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</si>
  <si>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</si>
  <si>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</si>
  <si>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</si>
  <si>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</si>
  <si>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</si>
  <si>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</si>
  <si>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</si>
  <si>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</si>
  <si>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</si>
  <si>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</si>
  <si>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</si>
  <si>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</si>
  <si>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</si>
  <si>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</si>
  <si>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</si>
  <si>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</si>
  <si>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</si>
  <si>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</si>
  <si>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</si>
  <si>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</si>
  <si>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</si>
  <si>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</si>
  <si>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</si>
  <si>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</si>
  <si>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</si>
  <si>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</si>
  <si>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</si>
  <si>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</si>
  <si>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</si>
  <si>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</si>
  <si>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</si>
  <si>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</si>
  <si>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</si>
  <si>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</si>
  <si>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</si>
  <si>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</si>
  <si>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</si>
  <si>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</si>
  <si>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</si>
  <si>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</si>
  <si>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</si>
  <si>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</si>
  <si>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</si>
  <si>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</si>
  <si>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</si>
  <si>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</si>
  <si>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</si>
  <si>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</si>
  <si>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</si>
  <si>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</si>
  <si>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</si>
  <si>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</si>
  <si>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</si>
  <si>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</si>
  <si>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</si>
  <si>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</si>
  <si>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</si>
  <si>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</si>
  <si>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</si>
  <si>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</si>
  <si>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</si>
  <si>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</si>
  <si>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</si>
  <si>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</si>
  <si>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</si>
  <si>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</si>
  <si>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</si>
  <si>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</si>
  <si>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</si>
  <si>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</si>
  <si>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</si>
  <si>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</si>
  <si>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</si>
  <si>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</si>
  <si>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</si>
  <si>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</si>
  <si>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</si>
  <si>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</si>
  <si>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</si>
  <si>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</si>
  <si>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</si>
  <si>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</si>
  <si>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</si>
  <si>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</si>
  <si>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</si>
  <si>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</si>
  <si>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</si>
  <si>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</si>
  <si>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</si>
  <si>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</si>
  <si>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</si>
  <si>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</si>
  <si>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</si>
  <si>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</si>
  <si>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</si>
  <si>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</si>
  <si>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</si>
  <si>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</si>
  <si>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</si>
  <si>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</si>
  <si>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</si>
  <si>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</si>
  <si>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</si>
  <si>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</si>
  <si>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</si>
  <si>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</si>
  <si>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</si>
  <si>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</si>
  <si>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</si>
  <si>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</si>
  <si>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</si>
  <si>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</si>
  <si>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</si>
  <si>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</si>
  <si>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</si>
  <si>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</si>
  <si>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</si>
  <si>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</si>
  <si>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</si>
  <si>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</si>
  <si>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</si>
  <si>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</si>
  <si>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</si>
  <si>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</si>
  <si>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</si>
  <si>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</si>
  <si>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</si>
  <si>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</si>
  <si>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</si>
  <si>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</si>
  <si>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</si>
  <si>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</si>
  <si>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</si>
  <si>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</si>
  <si>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</si>
  <si>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</si>
  <si>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</si>
  <si>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</si>
  <si>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</si>
  <si>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</si>
  <si>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</si>
  <si>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</si>
  <si>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</si>
  <si>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</si>
  <si>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</si>
  <si>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</si>
  <si>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</si>
  <si>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</si>
  <si>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</si>
  <si>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</si>
  <si>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</si>
  <si>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</si>
  <si>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</si>
  <si>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</si>
  <si>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</si>
  <si>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</si>
  <si>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</si>
  <si>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</si>
  <si>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</si>
  <si>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</si>
  <si>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</si>
  <si>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</si>
  <si>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</si>
  <si>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</si>
  <si>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</si>
  <si>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</si>
  <si>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</si>
  <si>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</si>
  <si>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</si>
  <si>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</si>
  <si>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</si>
  <si>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</si>
  <si>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</si>
  <si>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</si>
  <si>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</si>
  <si>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</si>
  <si>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</si>
  <si>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</si>
  <si>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</si>
  <si>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</si>
  <si>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</si>
  <si>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</si>
  <si>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</si>
  <si>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</si>
  <si>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</si>
  <si>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</si>
  <si>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</si>
  <si>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</si>
  <si>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</si>
  <si>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</si>
  <si>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</si>
  <si>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</si>
  <si>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</si>
  <si>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</si>
  <si>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</si>
  <si>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</si>
  <si>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</si>
  <si>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</si>
  <si>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</si>
  <si>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</si>
  <si>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</si>
  <si>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</si>
  <si>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</si>
  <si>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</si>
  <si>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</si>
  <si>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</si>
  <si>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</si>
  <si>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</si>
  <si>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</si>
  <si>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</si>
  <si>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</si>
  <si>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</si>
  <si>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</si>
  <si>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</si>
  <si>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</si>
  <si>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</si>
  <si>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</si>
  <si>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</si>
  <si>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</si>
  <si>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</si>
  <si>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</si>
  <si>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</si>
  <si>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</si>
  <si>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</si>
  <si>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</si>
  <si>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</si>
  <si>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</si>
  <si>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</si>
  <si>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</si>
  <si>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</si>
  <si>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</si>
  <si>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</si>
  <si>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</si>
  <si>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</si>
  <si>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</si>
  <si>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</si>
  <si>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</si>
  <si>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</si>
  <si>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</si>
  <si>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</si>
  <si>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</si>
  <si>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</si>
  <si>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</si>
  <si>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</si>
  <si>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</si>
  <si>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</si>
  <si>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</si>
  <si>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</si>
  <si>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</si>
  <si>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</si>
  <si>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</si>
  <si>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</si>
  <si>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</si>
  <si>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</si>
  <si>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</si>
  <si>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</si>
  <si>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</si>
  <si>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</si>
  <si>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</si>
  <si>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</si>
  <si>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</si>
  <si>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</si>
  <si>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</si>
  <si>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</si>
  <si>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</si>
  <si>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</si>
  <si>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</si>
  <si>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</si>
  <si>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</si>
  <si>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</si>
  <si>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</si>
  <si>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</si>
  <si>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</si>
  <si>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</si>
  <si>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</si>
  <si>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</si>
  <si>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</si>
  <si>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</si>
  <si>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</si>
  <si>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</si>
  <si>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</si>
  <si>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</si>
  <si>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</si>
  <si>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</si>
  <si>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</si>
  <si>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</si>
  <si>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</si>
  <si>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</si>
  <si>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</si>
  <si>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</si>
  <si>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</si>
  <si>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</si>
  <si>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</si>
  <si>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</si>
  <si>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</si>
  <si>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</si>
  <si>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</si>
  <si>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</si>
  <si>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</si>
  <si>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</si>
  <si>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</si>
  <si>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</si>
  <si>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</si>
  <si>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</si>
  <si>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</si>
  <si>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</si>
  <si>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</si>
  <si>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</si>
  <si>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</si>
  <si>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</si>
  <si>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</si>
  <si>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</si>
  <si>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</si>
  <si>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</si>
  <si>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</si>
  <si>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</si>
  <si>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</si>
  <si>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</si>
  <si>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</si>
  <si>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</si>
  <si>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</si>
  <si>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</si>
  <si>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</si>
  <si>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</si>
  <si>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</si>
  <si>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</si>
  <si>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</si>
  <si>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</si>
  <si>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</si>
  <si>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</si>
  <si>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</si>
  <si>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</si>
  <si>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</si>
  <si>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</si>
  <si>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</si>
  <si>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</si>
  <si>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</si>
  <si>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</si>
  <si>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</si>
  <si>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</si>
  <si>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</si>
  <si>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</si>
  <si>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</si>
  <si>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</si>
  <si>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</si>
  <si>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</si>
  <si>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</si>
  <si>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</si>
  <si>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</si>
  <si>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</si>
  <si>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</si>
  <si>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</si>
  <si>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</si>
  <si>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</si>
  <si>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</si>
  <si>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</si>
  <si>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</si>
  <si>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</si>
  <si>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</si>
  <si>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</si>
  <si>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</si>
  <si>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</si>
  <si>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</si>
  <si>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</si>
  <si>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</si>
  <si>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</si>
  <si>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</si>
  <si>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</si>
  <si>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</si>
  <si>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</si>
  <si>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</si>
  <si>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</si>
  <si>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</si>
  <si>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</si>
  <si>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</si>
  <si>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</si>
  <si>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</si>
  <si>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</si>
  <si>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</si>
  <si>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</si>
  <si>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</si>
  <si>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</si>
  <si>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</si>
  <si>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</si>
  <si>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</si>
  <si>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</si>
  <si>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</si>
  <si>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</si>
  <si>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</si>
  <si>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</si>
  <si>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</si>
  <si>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</si>
  <si>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</si>
  <si>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</si>
  <si>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</si>
  <si>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</si>
  <si>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</si>
  <si>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</si>
  <si>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</si>
  <si>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</si>
  <si>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</si>
  <si>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</si>
  <si>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</si>
  <si>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</si>
  <si>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</si>
  <si>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</si>
  <si>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</si>
  <si>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</si>
  <si>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</si>
  <si>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</si>
  <si>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</si>
  <si>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</si>
  <si>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</si>
  <si>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</si>
  <si>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</si>
  <si>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</si>
  <si>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</si>
  <si>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</si>
  <si>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</si>
  <si>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</si>
  <si>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</si>
  <si>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</si>
  <si>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</si>
  <si>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</si>
  <si>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</si>
  <si>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</si>
  <si>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</si>
  <si>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</si>
  <si>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</si>
  <si>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</si>
  <si>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</si>
  <si>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</si>
  <si>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</si>
  <si>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</si>
  <si>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</si>
  <si>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</si>
  <si>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</si>
  <si>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</si>
  <si>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</si>
  <si>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</si>
  <si>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</si>
  <si>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</si>
  <si>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</si>
  <si>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</si>
  <si>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</si>
  <si>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</si>
  <si>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</si>
  <si>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</si>
  <si>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</si>
  <si>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</si>
  <si>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</si>
  <si>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</si>
  <si>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</si>
  <si>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</si>
  <si>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</si>
  <si>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</si>
  <si>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</si>
  <si>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</si>
  <si>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</si>
  <si>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</si>
  <si>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</si>
  <si>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</si>
  <si>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</si>
  <si>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</si>
  <si>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</si>
  <si>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</si>
  <si>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</si>
  <si>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</si>
  <si>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</si>
  <si>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</si>
  <si>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</si>
  <si>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</si>
  <si>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</si>
  <si>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</si>
  <si>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</si>
  <si>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</si>
  <si>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</si>
  <si>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</si>
  <si>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</si>
  <si>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</si>
  <si>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</si>
  <si>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</si>
  <si>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</si>
  <si>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</si>
  <si>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</si>
  <si>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</si>
  <si>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</si>
  <si>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</si>
  <si>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</si>
  <si>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</si>
  <si>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</si>
  <si>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</si>
  <si>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</si>
  <si>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</si>
  <si>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</si>
  <si>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</si>
  <si>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</si>
  <si>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</si>
  <si>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</si>
  <si>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</si>
  <si>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</si>
  <si>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</si>
  <si>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</si>
  <si>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</si>
  <si>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</si>
  <si>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</si>
  <si>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</si>
  <si>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</si>
  <si>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</si>
  <si>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</si>
  <si>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</si>
  <si>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</si>
  <si>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</si>
  <si>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</si>
  <si>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</si>
  <si>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</si>
  <si>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</si>
  <si>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</si>
  <si>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</si>
  <si>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</si>
  <si>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</si>
  <si>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</si>
  <si>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</si>
  <si>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</si>
  <si>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</si>
  <si>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</si>
  <si>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</si>
  <si>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</si>
  <si>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</si>
  <si>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</si>
  <si>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</si>
  <si>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</si>
  <si>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</si>
  <si>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</si>
  <si>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</si>
  <si>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</si>
  <si>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</si>
  <si>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</si>
  <si>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</si>
  <si>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</si>
  <si>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</si>
  <si>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</si>
  <si>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</si>
  <si>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</si>
  <si>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</si>
  <si>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</si>
  <si>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</si>
  <si>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</si>
  <si>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</si>
  <si>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</si>
  <si>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</si>
  <si>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</si>
  <si>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</si>
  <si>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</si>
  <si>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</si>
  <si>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</si>
  <si>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</si>
  <si>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</si>
  <si>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</si>
  <si>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</si>
  <si>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</si>
  <si>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</si>
  <si>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</si>
  <si>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</si>
  <si>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</si>
  <si>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</si>
  <si>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</si>
  <si>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</si>
  <si>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</si>
  <si>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</si>
  <si>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</si>
  <si>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</si>
  <si>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</si>
  <si>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</si>
  <si>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</si>
  <si>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</si>
  <si>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</si>
  <si>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</si>
  <si>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</si>
  <si>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</si>
  <si>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</si>
  <si>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</si>
  <si>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</si>
  <si>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</si>
  <si>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</si>
  <si>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</si>
  <si>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</si>
  <si>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</si>
  <si>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</si>
  <si>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</si>
  <si>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</si>
  <si>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</si>
  <si>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</si>
  <si>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</si>
  <si>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</si>
  <si>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</si>
  <si>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</si>
  <si>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</si>
  <si>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</si>
  <si>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</si>
  <si>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</si>
  <si>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</si>
  <si>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</si>
  <si>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</si>
  <si>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</si>
  <si>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</si>
  <si>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</si>
  <si>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</si>
  <si>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</si>
  <si>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</si>
  <si>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</si>
  <si>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</si>
  <si>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</si>
  <si>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</si>
  <si>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</si>
  <si>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</si>
  <si>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</si>
  <si>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</si>
  <si>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</si>
  <si>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</si>
  <si>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</si>
  <si>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</si>
  <si>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</si>
  <si>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</si>
  <si>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</si>
  <si>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</si>
  <si>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</si>
  <si>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</si>
  <si>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</si>
  <si>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</si>
  <si>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</si>
  <si>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</si>
  <si>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</si>
  <si>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</si>
  <si>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</si>
  <si>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</si>
  <si>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</si>
  <si>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</si>
  <si>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</si>
  <si>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</si>
  <si>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</si>
  <si>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</si>
  <si>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</si>
  <si>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</si>
  <si>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</si>
  <si>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</si>
  <si>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</si>
  <si>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</si>
  <si>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</si>
  <si>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</si>
  <si>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</si>
  <si>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</si>
  <si>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</si>
  <si>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</si>
  <si>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</si>
  <si>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</si>
  <si>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</si>
  <si>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</si>
  <si>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</si>
  <si>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</si>
  <si>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</si>
  <si>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</si>
  <si>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</si>
  <si>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</si>
  <si>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</si>
  <si>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</si>
  <si>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</si>
  <si>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</si>
  <si>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</si>
  <si>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</si>
  <si>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</si>
  <si>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</si>
  <si>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</si>
  <si>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</si>
  <si>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</si>
  <si>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</si>
  <si>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</si>
  <si>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</si>
  <si>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</si>
  <si>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</si>
  <si>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</si>
  <si>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</si>
  <si>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</si>
  <si>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</si>
  <si>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</si>
  <si>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</si>
  <si>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</si>
  <si>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</si>
  <si>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</si>
  <si>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</si>
  <si>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</si>
  <si>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</si>
  <si>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</si>
  <si>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</si>
  <si>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</si>
  <si>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</si>
  <si>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</si>
  <si>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</si>
  <si>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</si>
  <si>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</si>
  <si>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</si>
  <si>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</si>
  <si>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</si>
  <si>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</si>
  <si>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</si>
  <si>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</si>
  <si>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</si>
  <si>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</si>
  <si>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</si>
  <si>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</si>
  <si>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</si>
  <si>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</si>
  <si>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</si>
  <si>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</si>
  <si>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</si>
  <si>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</si>
  <si>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</si>
  <si>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</si>
  <si>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</si>
  <si>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</si>
  <si>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</si>
  <si>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</si>
  <si>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</si>
  <si>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</si>
  <si>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</si>
  <si>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</si>
  <si>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</si>
  <si>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</si>
  <si>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</si>
  <si>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</si>
  <si>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</si>
  <si>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</si>
  <si>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</si>
  <si>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</si>
  <si>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</si>
  <si>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</si>
  <si>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</si>
  <si>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</si>
  <si>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</si>
  <si>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</si>
  <si>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</si>
  <si>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</si>
  <si>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</si>
  <si>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</si>
  <si>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</si>
  <si>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</si>
  <si>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</si>
  <si>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</si>
  <si>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</si>
  <si>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</si>
  <si>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</si>
  <si>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</si>
  <si>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</si>
  <si>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</si>
  <si>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</si>
  <si>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</si>
  <si>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</si>
  <si>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</si>
  <si>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</si>
  <si>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</si>
  <si>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</si>
  <si>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</si>
  <si>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</si>
  <si>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</si>
  <si>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</si>
  <si>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</si>
  <si>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</si>
  <si>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</si>
  <si>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</si>
  <si>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</si>
  <si>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</si>
  <si>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</si>
  <si>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</si>
  <si>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</si>
  <si>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</si>
  <si>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</si>
  <si>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</si>
  <si>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</si>
  <si>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</si>
  <si>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</si>
  <si>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</si>
  <si>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</si>
  <si>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</si>
  <si>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</si>
  <si>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</si>
  <si>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</si>
  <si>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</si>
  <si>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</si>
  <si>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</si>
  <si>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</si>
  <si>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</si>
  <si>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</si>
  <si>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</si>
  <si>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</si>
  <si>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</si>
  <si>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</si>
  <si>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</si>
  <si>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</si>
  <si>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</si>
  <si>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</si>
  <si>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</si>
  <si>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</si>
  <si>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</si>
  <si>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</si>
  <si>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</si>
  <si>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</si>
  <si>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</si>
  <si>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</si>
  <si>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</si>
  <si>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</si>
  <si>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</si>
  <si>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</si>
  <si>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</si>
  <si>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</si>
  <si>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</si>
  <si>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</si>
  <si>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</si>
  <si>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</si>
  <si>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</si>
  <si>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</si>
  <si>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</si>
  <si>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</si>
  <si>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</si>
  <si>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</si>
  <si>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</si>
  <si>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</si>
  <si>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</si>
  <si>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</si>
  <si>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</si>
  <si>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</si>
  <si>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</si>
  <si>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</si>
  <si>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</si>
  <si>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</si>
  <si>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</si>
  <si>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</si>
  <si>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</si>
  <si>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</si>
  <si>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</si>
  <si>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</si>
  <si>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</si>
  <si>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</si>
  <si>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</si>
  <si>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</si>
  <si>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</si>
  <si>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</si>
  <si>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</si>
  <si>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</si>
  <si>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</si>
  <si>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</si>
  <si>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</si>
  <si>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</si>
  <si>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</si>
  <si>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</si>
  <si>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</si>
  <si>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</si>
  <si>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</si>
  <si>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</si>
  <si>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</si>
  <si>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</si>
  <si>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</si>
  <si>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</si>
  <si>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</si>
  <si>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</si>
  <si>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</si>
  <si>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</si>
  <si>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</si>
  <si>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</si>
  <si>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</si>
  <si>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</si>
  <si>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</si>
  <si>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</si>
  <si>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</si>
  <si>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</si>
  <si>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</si>
  <si>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</si>
  <si>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</si>
  <si>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</si>
  <si>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</si>
  <si>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</si>
  <si>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</si>
  <si>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</si>
  <si>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</si>
  <si>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</si>
  <si>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</si>
  <si>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</si>
  <si>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</si>
  <si>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</si>
  <si>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</si>
  <si>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</si>
  <si>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</si>
  <si>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</si>
  <si>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</si>
  <si>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</si>
  <si>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</si>
  <si>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</si>
  <si>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</si>
  <si>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</si>
  <si>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</si>
  <si>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</si>
  <si>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</si>
  <si>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</si>
  <si>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</si>
  <si>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</si>
  <si>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</si>
  <si>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</si>
  <si>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</si>
  <si>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</si>
  <si>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</si>
  <si>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</si>
  <si>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</si>
  <si>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</si>
  <si>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</si>
  <si>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</si>
  <si>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</si>
  <si>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</si>
  <si>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</si>
  <si>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</si>
  <si>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</si>
  <si>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</si>
  <si>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</si>
  <si>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</si>
  <si>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</si>
  <si>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</si>
  <si>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</si>
  <si>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</si>
  <si>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</si>
  <si>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</si>
  <si>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</si>
  <si>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</si>
  <si>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</si>
  <si>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</si>
  <si>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</si>
  <si>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</si>
  <si>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</si>
  <si>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</si>
  <si>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</si>
  <si>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</si>
  <si>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</si>
  <si>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</si>
  <si>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</si>
  <si>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</si>
  <si>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</si>
  <si>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</si>
  <si>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</si>
  <si>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</si>
  <si>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</si>
  <si>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</si>
  <si>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</si>
  <si>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</si>
  <si>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</si>
  <si>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</si>
  <si>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</si>
  <si>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</si>
  <si>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</si>
  <si>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</si>
  <si>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</si>
  <si>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</si>
  <si>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</si>
  <si>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</si>
  <si>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</si>
  <si>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</si>
  <si>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</si>
  <si>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</si>
  <si>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</si>
  <si>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</si>
  <si>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</si>
  <si>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</si>
  <si>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</si>
  <si>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</si>
  <si>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</si>
  <si>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</si>
  <si>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</si>
  <si>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</si>
  <si>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</si>
  <si>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</si>
  <si>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</si>
  <si>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</si>
  <si>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</si>
  <si>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</si>
  <si>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</si>
  <si>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</si>
  <si>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</si>
  <si>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</si>
  <si>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</si>
  <si>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</si>
  <si>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</si>
  <si>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</si>
  <si>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</si>
  <si>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</si>
  <si>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</si>
  <si>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</si>
  <si>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</si>
  <si>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</si>
  <si>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</si>
  <si>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</si>
  <si>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</si>
  <si>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</si>
  <si>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</si>
  <si>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</si>
  <si>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</si>
  <si>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</si>
  <si>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</si>
  <si>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</si>
  <si>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</si>
  <si>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</si>
  <si>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</si>
  <si>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</si>
  <si>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</si>
  <si>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</si>
  <si>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</si>
  <si>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</si>
  <si>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</si>
  <si>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</si>
  <si>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</si>
  <si>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</si>
  <si>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</si>
  <si>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</si>
  <si>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</si>
  <si>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</si>
  <si>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</si>
  <si>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</si>
  <si>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</si>
  <si>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</si>
  <si>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</si>
  <si>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</si>
  <si>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</si>
  <si>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</si>
  <si>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</si>
  <si>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</si>
  <si>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</si>
  <si>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</si>
  <si>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</si>
  <si>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</si>
  <si>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</si>
  <si>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</si>
  <si>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</si>
  <si>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</si>
  <si>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</si>
  <si>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</si>
  <si>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</si>
  <si>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</si>
  <si>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</si>
  <si>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</si>
  <si>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</si>
  <si>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</si>
  <si>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</si>
  <si>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</si>
  <si>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</si>
  <si>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</si>
  <si>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</si>
  <si>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</si>
  <si>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</si>
  <si>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</si>
  <si>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</si>
  <si>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</si>
  <si>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</si>
  <si>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</si>
  <si>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</si>
  <si>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</si>
  <si>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</si>
  <si>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</si>
  <si>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</si>
  <si>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</si>
  <si>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</si>
  <si>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</si>
  <si>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</si>
  <si>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</si>
  <si>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</si>
  <si>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</si>
  <si>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</si>
  <si>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</si>
  <si>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</si>
  <si>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</si>
  <si>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</si>
  <si>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</si>
  <si>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</si>
  <si>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</si>
  <si>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</si>
  <si>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</si>
  <si>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</si>
  <si>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</si>
  <si>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</si>
  <si>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</si>
  <si>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</si>
  <si>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</si>
  <si>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</si>
  <si>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</si>
  <si>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</si>
  <si>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</si>
  <si>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</si>
  <si>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</si>
  <si>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</si>
  <si>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</si>
  <si>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</si>
  <si>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</si>
  <si>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</si>
  <si>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</si>
  <si>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</si>
  <si>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</si>
  <si>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</si>
  <si>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</si>
  <si>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</si>
  <si>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</si>
  <si>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</si>
  <si>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</si>
  <si>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</si>
  <si>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</si>
  <si>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</si>
  <si>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</si>
  <si>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</si>
  <si>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</si>
  <si>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</si>
  <si>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</si>
  <si>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</si>
  <si>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</si>
  <si>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</si>
  <si>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</si>
  <si>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</si>
  <si>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</si>
  <si>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</si>
  <si>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</si>
  <si>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</si>
  <si>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</si>
  <si>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</si>
  <si>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</si>
  <si>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</si>
  <si>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</si>
  <si>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</si>
  <si>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</si>
  <si>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</si>
  <si>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</si>
  <si>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</si>
  <si>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</si>
  <si>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</si>
  <si>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</si>
  <si>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</si>
  <si>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</si>
  <si>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</si>
  <si>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</si>
  <si>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</si>
  <si>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</si>
  <si>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</si>
  <si>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</si>
  <si>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</si>
  <si>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</si>
  <si>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</si>
  <si>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</si>
  <si>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</si>
  <si>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</si>
  <si>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</si>
  <si>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</si>
  <si>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</si>
  <si>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</si>
  <si>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</si>
  <si>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</si>
  <si>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</si>
  <si>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</si>
  <si>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</si>
  <si>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</si>
  <si>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</si>
  <si>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</si>
  <si>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</si>
  <si>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</si>
  <si>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</si>
  <si>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</si>
  <si>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</si>
  <si>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</si>
  <si>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</si>
  <si>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</si>
  <si>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</si>
  <si>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</si>
  <si>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</si>
  <si>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</si>
  <si>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</si>
  <si>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</si>
  <si>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</si>
  <si>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</si>
  <si>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</si>
  <si>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</si>
  <si>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</si>
  <si>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</si>
  <si>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</si>
  <si>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</si>
  <si>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</si>
  <si>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</si>
  <si>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</si>
  <si>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</si>
  <si>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</si>
  <si>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</si>
  <si>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</si>
  <si>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</si>
  <si>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</si>
  <si>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</si>
  <si>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</si>
  <si>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</si>
  <si>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</si>
  <si>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</si>
  <si>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</si>
  <si>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</si>
  <si>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</si>
  <si>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</si>
  <si>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</si>
  <si>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</si>
  <si>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</si>
  <si>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</si>
  <si>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</si>
  <si>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</si>
  <si>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</si>
  <si>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</si>
  <si>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</si>
  <si>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</si>
  <si>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</si>
  <si>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</si>
  <si>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</si>
  <si>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</si>
  <si>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</si>
  <si>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</si>
  <si>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</si>
  <si>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</si>
  <si>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</si>
  <si>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</si>
  <si>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</si>
  <si>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</si>
  <si>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</si>
  <si>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</si>
  <si>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</si>
  <si>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</si>
  <si>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</si>
  <si>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</si>
  <si>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</si>
  <si>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</si>
  <si>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</si>
  <si>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</si>
  <si>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</si>
  <si>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</si>
  <si>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</si>
  <si>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</si>
  <si>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</si>
  <si>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</si>
  <si>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</si>
  <si>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</si>
  <si>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</si>
  <si>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</si>
  <si>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</si>
  <si>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</si>
  <si>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</si>
  <si>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</si>
  <si>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</si>
  <si>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</si>
  <si>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</si>
  <si>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</si>
  <si>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</si>
  <si>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</si>
  <si>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</si>
  <si>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</si>
  <si>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</si>
  <si>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</si>
  <si>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</si>
  <si>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</si>
  <si>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</si>
  <si>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</si>
  <si>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</si>
  <si>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</si>
  <si>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</si>
  <si>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</si>
  <si>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</si>
  <si>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</si>
  <si>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</si>
  <si>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</si>
  <si>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</si>
  <si>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</si>
  <si>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</si>
  <si>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</si>
  <si>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</si>
  <si>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</si>
  <si>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</si>
  <si>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</si>
  <si>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</si>
  <si>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</si>
  <si>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</si>
  <si>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</si>
  <si>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</si>
  <si>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</si>
  <si>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</si>
  <si>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</si>
  <si>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</si>
  <si>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</si>
  <si>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</si>
  <si>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</si>
  <si>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</si>
  <si>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</si>
  <si>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</si>
  <si>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</si>
  <si>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</si>
  <si>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</si>
  <si>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</si>
  <si>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</si>
  <si>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</si>
  <si>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</si>
  <si>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</si>
  <si>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</si>
  <si>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</si>
  <si>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</si>
  <si>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</si>
  <si>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</si>
  <si>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</si>
  <si>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</si>
  <si>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</si>
  <si>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</si>
  <si>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</si>
  <si>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</si>
  <si>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</si>
  <si>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</si>
  <si>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</si>
  <si>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</si>
  <si>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</si>
  <si>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</si>
  <si>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</si>
  <si>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</si>
  <si>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</si>
  <si>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</si>
  <si>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</si>
  <si>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</si>
  <si>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</si>
  <si>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</si>
  <si>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</si>
  <si>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</si>
  <si>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</si>
  <si>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</si>
  <si>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</si>
  <si>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</si>
  <si>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</si>
  <si>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</si>
  <si>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</si>
  <si>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</si>
  <si>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</si>
  <si>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</si>
  <si>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</si>
  <si>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</si>
  <si>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</si>
  <si>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</si>
  <si>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</si>
  <si>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</si>
  <si>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</si>
  <si>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</si>
  <si>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</si>
  <si>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</si>
  <si>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</si>
  <si>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</si>
  <si>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</si>
  <si>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</si>
  <si>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</si>
  <si>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</si>
  <si>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</si>
  <si>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</si>
  <si>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</si>
  <si>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</si>
  <si>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</si>
  <si>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</si>
  <si>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</si>
  <si>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</si>
  <si>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</si>
  <si>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</si>
  <si>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</si>
  <si>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</si>
  <si>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</si>
  <si>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</si>
  <si>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</si>
  <si>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</si>
  <si>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</si>
  <si>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</si>
  <si>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</si>
  <si>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</si>
  <si>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</si>
  <si>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</si>
  <si>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</si>
  <si>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</si>
  <si>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</si>
  <si>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</si>
  <si>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</si>
  <si>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</si>
  <si>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</si>
  <si>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</si>
  <si>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</si>
  <si>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</si>
  <si>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</si>
  <si>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</si>
  <si>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</si>
  <si>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</si>
  <si>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</si>
  <si>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</si>
  <si>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</si>
  <si>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</si>
  <si>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</si>
  <si>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</si>
  <si>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</si>
  <si>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</si>
  <si>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</si>
  <si>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</si>
  <si>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</si>
  <si>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</si>
  <si>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</si>
  <si>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</si>
  <si>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</si>
  <si>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</si>
  <si>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</si>
  <si>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</si>
  <si>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</si>
  <si>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</si>
  <si>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</si>
  <si>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</si>
  <si>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</si>
  <si>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</si>
  <si>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</si>
  <si>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</si>
  <si>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</si>
  <si>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</si>
  <si>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</si>
  <si>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</si>
  <si>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</si>
  <si>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</si>
  <si>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</si>
  <si>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</si>
  <si>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</si>
  <si>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</si>
  <si>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</si>
  <si>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</si>
  <si>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</si>
  <si>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</si>
  <si>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</si>
  <si>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</si>
  <si>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</si>
  <si>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</si>
  <si>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</si>
  <si>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</si>
  <si>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</si>
  <si>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</si>
  <si>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</si>
  <si>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</si>
  <si>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</si>
  <si>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</si>
  <si>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</si>
  <si>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</si>
  <si>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</si>
  <si>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</si>
  <si>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</si>
  <si>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</si>
  <si>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</si>
  <si>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</si>
  <si>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</si>
  <si>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</si>
  <si>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</si>
  <si>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</si>
  <si>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</si>
  <si>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</si>
  <si>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</si>
  <si>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</si>
  <si>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</si>
  <si>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</si>
  <si>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</si>
  <si>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</si>
  <si>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</si>
  <si>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</si>
  <si>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</si>
  <si>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</si>
  <si>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</si>
  <si>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</si>
  <si>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</si>
  <si>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</si>
  <si>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</si>
  <si>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</si>
  <si>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</si>
  <si>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</si>
  <si>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</si>
  <si>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</si>
  <si>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</si>
  <si>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</si>
  <si>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</si>
  <si>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</si>
  <si>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</si>
  <si>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</si>
  <si>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</si>
  <si>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</si>
  <si>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</si>
  <si>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</si>
  <si>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</si>
  <si>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</si>
  <si>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</si>
  <si>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</si>
  <si>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</si>
  <si>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</si>
  <si>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</si>
  <si>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</si>
  <si>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</si>
  <si>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</si>
  <si>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</si>
  <si>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</si>
  <si>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</si>
  <si>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</si>
  <si>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</si>
  <si>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</si>
  <si>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</si>
  <si>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</si>
  <si>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</si>
  <si>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</si>
  <si>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</si>
  <si>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</si>
  <si>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</si>
  <si>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</si>
  <si>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</si>
  <si>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</si>
  <si>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</si>
  <si>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</si>
  <si>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</si>
  <si>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</si>
  <si>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</si>
  <si>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</si>
  <si>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</si>
  <si>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</si>
  <si>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</si>
  <si>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</si>
  <si>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</si>
  <si>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</si>
  <si>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</si>
  <si>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</si>
  <si>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</si>
  <si>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</si>
  <si>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</si>
  <si>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</si>
  <si>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</si>
  <si>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</si>
  <si>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</si>
  <si>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</si>
  <si>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</si>
  <si>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</si>
  <si>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</si>
  <si>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</si>
  <si>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</si>
  <si>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</si>
  <si>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</si>
  <si>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</si>
  <si>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</si>
  <si>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</si>
  <si>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</si>
  <si>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</si>
  <si>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</si>
  <si>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</si>
  <si>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</si>
  <si>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</si>
  <si>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</si>
  <si>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</si>
  <si>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</si>
  <si>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</si>
  <si>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</si>
  <si>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</si>
  <si>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</si>
  <si>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</si>
  <si>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</si>
  <si>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</si>
  <si>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</si>
  <si>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</si>
  <si>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</si>
  <si>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</si>
  <si>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</si>
  <si>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</si>
  <si>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</si>
  <si>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</si>
  <si>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</si>
  <si>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</si>
  <si>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</si>
  <si>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</si>
  <si>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</si>
  <si>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</si>
  <si>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</si>
  <si>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</si>
  <si>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</si>
  <si>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</si>
  <si>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</si>
  <si>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</si>
  <si>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</si>
  <si>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</si>
  <si>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</si>
  <si>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</si>
  <si>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</si>
  <si>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</si>
  <si>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</si>
  <si>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</si>
  <si>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</si>
  <si>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</si>
  <si>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</si>
  <si>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</si>
  <si>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</si>
  <si>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</si>
  <si>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</si>
  <si>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</si>
  <si>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</si>
  <si>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</si>
  <si>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</si>
  <si>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</si>
  <si>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</si>
  <si>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</si>
  <si>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</si>
  <si>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</si>
  <si>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</si>
  <si>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</si>
  <si>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</si>
  <si>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</si>
  <si>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</si>
  <si>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</si>
  <si>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</si>
  <si>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</si>
  <si>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</si>
  <si>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</si>
  <si>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</si>
  <si>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</si>
  <si>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</si>
  <si>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</si>
  <si>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</si>
  <si>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</si>
  <si>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</si>
  <si>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</si>
  <si>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</si>
  <si>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</si>
  <si>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</si>
  <si>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</si>
  <si>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</si>
  <si>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</si>
  <si>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</si>
  <si>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</si>
  <si>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</si>
  <si>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</si>
  <si>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</si>
  <si>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</si>
  <si>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</si>
  <si>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</si>
  <si>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</si>
  <si>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</si>
  <si>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</si>
  <si>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</si>
  <si>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</si>
  <si>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</si>
  <si>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</si>
  <si>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</si>
  <si>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</si>
  <si>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</si>
  <si>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</si>
  <si>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</si>
  <si>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</si>
  <si>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</si>
  <si>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</si>
  <si>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</si>
  <si>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</si>
  <si>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</si>
  <si>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</si>
  <si>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</si>
  <si>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</si>
  <si>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</si>
  <si>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</si>
  <si>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</si>
  <si>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</si>
  <si>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</si>
  <si>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</si>
  <si>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</si>
  <si>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</si>
  <si>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</si>
  <si>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</si>
  <si>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</si>
  <si>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</si>
  <si>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</si>
  <si>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</si>
  <si>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</si>
  <si>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</si>
  <si>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</si>
  <si>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</si>
  <si>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</si>
  <si>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</si>
  <si>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</si>
  <si>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</si>
  <si>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</si>
  <si>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</si>
  <si>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</si>
  <si>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</si>
  <si>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</si>
  <si>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</si>
  <si>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</si>
  <si>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</si>
  <si>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</si>
  <si>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</si>
  <si>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</si>
  <si>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</si>
  <si>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</si>
  <si>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</si>
  <si>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</si>
  <si>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</si>
  <si>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</si>
  <si>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</si>
  <si>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</si>
  <si>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</si>
  <si>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</si>
  <si>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</si>
  <si>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</si>
  <si>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</si>
  <si>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</si>
  <si>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</si>
  <si>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</si>
  <si>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</si>
  <si>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</si>
  <si>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</si>
  <si>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</si>
  <si>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</si>
  <si>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</si>
  <si>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</si>
  <si>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</si>
  <si>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</si>
  <si>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</si>
  <si>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</si>
  <si>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</si>
  <si>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</si>
  <si>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</si>
  <si>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</si>
  <si>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</si>
  <si>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</si>
  <si>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</si>
  <si>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</si>
  <si>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</si>
  <si>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</si>
  <si>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</si>
  <si>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</si>
  <si>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</si>
  <si>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</si>
  <si>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</si>
  <si>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</si>
  <si>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</si>
  <si>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</si>
  <si>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</si>
  <si>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</si>
  <si>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</si>
  <si>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</si>
  <si>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</si>
  <si>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</si>
  <si>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</si>
  <si>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</si>
  <si>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</si>
  <si>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</si>
  <si>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</si>
  <si>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</si>
  <si>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</si>
  <si>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</si>
  <si>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</si>
  <si>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</si>
  <si>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</si>
  <si>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</si>
  <si>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</si>
  <si>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</si>
  <si>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</si>
  <si>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</si>
  <si>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</si>
  <si>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</si>
  <si>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</si>
  <si>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</si>
  <si>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</si>
  <si>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</si>
  <si>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</si>
  <si>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</si>
  <si>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</si>
  <si>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</si>
  <si>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</si>
  <si>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</si>
  <si>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</si>
  <si>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</si>
  <si>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</si>
  <si>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</si>
  <si>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</si>
  <si>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</si>
  <si>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</si>
  <si>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</si>
  <si>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</si>
  <si>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</si>
  <si>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</si>
  <si>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</si>
  <si>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</si>
  <si>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</si>
  <si>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</si>
  <si>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</si>
  <si>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</si>
  <si>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</si>
  <si>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</si>
  <si>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</si>
  <si>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</si>
  <si>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</si>
  <si>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</si>
  <si>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</si>
  <si>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</si>
  <si>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</si>
  <si>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</si>
  <si>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</si>
  <si>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</si>
  <si>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</si>
  <si>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</si>
  <si>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</si>
  <si>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</si>
  <si>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</si>
  <si>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</si>
  <si>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</si>
  <si>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</si>
  <si>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</si>
  <si>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</si>
  <si>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</si>
  <si>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</si>
  <si>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</si>
  <si>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</si>
  <si>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</si>
  <si>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</si>
  <si>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</si>
  <si>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</si>
  <si>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</si>
  <si>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</si>
  <si>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</si>
  <si>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</si>
  <si>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</si>
  <si>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</si>
  <si>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</si>
  <si>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</si>
  <si>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</si>
  <si>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</si>
  <si>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</si>
  <si>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</si>
  <si>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</si>
  <si>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</si>
  <si>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</si>
  <si>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</si>
  <si>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</si>
  <si>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</si>
  <si>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</si>
  <si>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</si>
  <si>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</si>
  <si>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</si>
  <si>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</si>
  <si>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</si>
  <si>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</si>
  <si>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</si>
  <si>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</si>
  <si>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</si>
  <si>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</si>
  <si>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</si>
  <si>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</si>
  <si>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</si>
  <si>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</si>
  <si>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</si>
  <si>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</si>
  <si>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</si>
  <si>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</si>
  <si>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</si>
  <si>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</si>
  <si>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</si>
  <si>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</si>
  <si>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</si>
  <si>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</si>
  <si>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</si>
  <si>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</si>
  <si>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</si>
  <si>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</si>
  <si>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</si>
  <si>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</si>
  <si>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</si>
  <si>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</si>
  <si>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</si>
  <si>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</si>
  <si>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</si>
  <si>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</si>
  <si>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</si>
  <si>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</si>
  <si>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</si>
  <si>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</si>
  <si>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</si>
  <si>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</si>
  <si>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</si>
  <si>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</si>
  <si>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</si>
  <si>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</si>
  <si>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</si>
  <si>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</si>
  <si>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</si>
  <si>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</si>
  <si>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</si>
  <si>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</si>
  <si>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</si>
  <si>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</si>
  <si>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</si>
  <si>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</si>
  <si>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</si>
  <si>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</si>
  <si>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</si>
  <si>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</si>
  <si>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</si>
  <si>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</si>
  <si>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</si>
  <si>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</si>
  <si>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</si>
  <si>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</si>
  <si>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</si>
  <si>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</si>
  <si>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</si>
  <si>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</si>
  <si>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</si>
  <si>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</si>
  <si>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</si>
  <si>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</si>
  <si>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</si>
  <si>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</si>
  <si>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</si>
  <si>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</si>
  <si>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</si>
  <si>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</si>
  <si>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</si>
  <si>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</si>
  <si>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</si>
  <si>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</si>
  <si>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</si>
  <si>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</si>
  <si>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</si>
  <si>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</si>
  <si>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</si>
  <si>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</si>
  <si>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</si>
  <si>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</si>
  <si>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</si>
  <si>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</si>
  <si>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</si>
  <si>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</si>
  <si>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</si>
  <si>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</si>
  <si>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</si>
  <si>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</si>
  <si>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</si>
  <si>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</si>
  <si>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</si>
  <si>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</si>
  <si>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</si>
  <si>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</si>
  <si>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</si>
  <si>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</si>
  <si>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</si>
  <si>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</si>
  <si>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</si>
  <si>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</si>
  <si>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</si>
  <si>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</si>
  <si>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</si>
  <si>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</si>
  <si>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</si>
  <si>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</si>
  <si>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</si>
  <si>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</si>
  <si>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</si>
  <si>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</si>
  <si>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</si>
  <si>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</si>
  <si>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</si>
  <si>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</si>
  <si>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</si>
  <si>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</si>
  <si>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</si>
  <si>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</si>
  <si>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</si>
  <si>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</si>
  <si>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</si>
  <si>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</si>
  <si>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</si>
  <si>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</si>
  <si>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</si>
  <si>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</si>
  <si>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</si>
  <si>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</si>
  <si>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</si>
  <si>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</si>
  <si>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</si>
  <si>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</si>
  <si>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</si>
  <si>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</si>
  <si>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</si>
  <si>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</si>
  <si>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</si>
  <si>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</si>
  <si>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</si>
  <si>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</si>
  <si>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</si>
  <si>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</si>
  <si>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</si>
  <si>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</si>
  <si>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</si>
  <si>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</si>
  <si>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</si>
  <si>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</si>
  <si>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</si>
  <si>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</si>
  <si>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</si>
  <si>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</si>
  <si>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</si>
  <si>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</si>
  <si>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</si>
  <si>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</si>
  <si>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</si>
  <si>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</si>
  <si>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</si>
  <si>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</si>
  <si>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</si>
  <si>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</si>
  <si>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</si>
  <si>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</si>
  <si>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</si>
  <si>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</si>
  <si>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</si>
  <si>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</si>
  <si>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</si>
  <si>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</si>
  <si>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</si>
  <si>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</si>
  <si>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</si>
  <si>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</si>
  <si>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</si>
  <si>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</si>
  <si>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</si>
  <si>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</si>
  <si>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</si>
  <si>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</si>
  <si>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</si>
  <si>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</si>
  <si>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</si>
  <si>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</si>
  <si>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</si>
  <si>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</si>
  <si>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</si>
  <si>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</si>
  <si>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</si>
  <si>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</si>
  <si>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</si>
  <si>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</si>
  <si>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</si>
  <si>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</si>
  <si>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</si>
  <si>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</si>
  <si>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</si>
  <si>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</si>
  <si>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</si>
  <si>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</si>
  <si>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</si>
  <si>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</si>
  <si>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</si>
  <si>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</si>
  <si>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</si>
  <si>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</si>
  <si>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</si>
  <si>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</si>
  <si>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</si>
  <si>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</si>
  <si>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</si>
  <si>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</si>
  <si>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</si>
  <si>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</si>
  <si>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</si>
  <si>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</si>
  <si>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</si>
  <si>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</si>
  <si>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</si>
  <si>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</si>
  <si>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</si>
  <si>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</si>
  <si>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</si>
  <si>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</si>
  <si>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</si>
  <si>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</si>
  <si>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</si>
  <si>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</si>
  <si>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</si>
  <si>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</si>
  <si>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</si>
  <si>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</si>
  <si>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</si>
  <si>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</si>
  <si>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</si>
  <si>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</si>
  <si>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</si>
  <si>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</si>
  <si>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</si>
  <si>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</si>
  <si>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</si>
  <si>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</si>
  <si>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</si>
  <si>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</si>
  <si>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</si>
  <si>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</si>
  <si>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</si>
  <si>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</si>
  <si>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</si>
  <si>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</si>
  <si>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</si>
  <si>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</si>
  <si>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</si>
  <si>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</si>
  <si>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</si>
  <si>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</si>
  <si>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</si>
  <si>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</si>
  <si>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</si>
  <si>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</si>
  <si>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</si>
  <si>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</si>
  <si>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</si>
  <si>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</si>
  <si>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</si>
  <si>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</si>
  <si>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</si>
  <si>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</si>
  <si>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</si>
  <si>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</si>
  <si>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</si>
  <si>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</si>
  <si>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</si>
  <si>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</si>
  <si>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</si>
  <si>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</si>
  <si>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</si>
  <si>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</si>
  <si>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</si>
  <si>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</si>
  <si>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</si>
  <si>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</si>
  <si>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</si>
  <si>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</si>
  <si>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</si>
  <si>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</si>
  <si>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</si>
  <si>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</si>
  <si>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</si>
  <si>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</si>
  <si>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</si>
  <si>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</si>
  <si>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</si>
  <si>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</si>
  <si>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</si>
  <si>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</si>
  <si>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</si>
  <si>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</si>
  <si>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</si>
  <si>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</si>
  <si>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</si>
  <si>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</si>
  <si>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</si>
  <si>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</si>
  <si>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</si>
  <si>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</si>
  <si>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</si>
  <si>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</si>
  <si>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</si>
  <si>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</si>
  <si>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</si>
  <si>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</si>
  <si>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</si>
  <si>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</si>
  <si>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</si>
  <si>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</si>
  <si>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</si>
  <si>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</si>
  <si>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</si>
  <si>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</si>
  <si>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</si>
  <si>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</si>
  <si>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</si>
  <si>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</si>
  <si>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</si>
  <si>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</si>
  <si>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</si>
  <si>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</si>
  <si>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</si>
  <si>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</si>
  <si>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</si>
  <si>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</si>
  <si>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</si>
  <si>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</si>
  <si>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</si>
  <si>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</si>
  <si>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</si>
  <si>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</si>
  <si>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</si>
  <si>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</si>
  <si>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</si>
  <si>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</si>
  <si>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</si>
  <si>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</si>
  <si>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</si>
  <si>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</si>
  <si>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</si>
  <si>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</si>
  <si>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</si>
  <si>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</si>
  <si>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</si>
  <si>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</si>
  <si>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</si>
  <si>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</si>
  <si>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</si>
  <si>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</si>
  <si>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</si>
  <si>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</si>
  <si>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</si>
  <si>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</si>
  <si>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</si>
  <si>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</si>
  <si>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</si>
  <si>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</si>
  <si>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</si>
  <si>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</si>
  <si>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</si>
  <si>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</si>
  <si>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</si>
  <si>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</si>
  <si>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</si>
  <si>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</si>
  <si>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</si>
  <si>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</si>
  <si>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</si>
  <si>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</si>
  <si>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</si>
  <si>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</si>
  <si>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</si>
  <si>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</si>
  <si>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</si>
  <si>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</si>
  <si>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</si>
  <si>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</si>
  <si>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</si>
  <si>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</si>
  <si>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</si>
  <si>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</si>
  <si>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</si>
  <si>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</si>
  <si>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</si>
  <si>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</si>
  <si>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</si>
  <si>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</si>
  <si>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</si>
  <si>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</si>
  <si>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</si>
  <si>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</si>
  <si>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</si>
  <si>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</si>
  <si>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</si>
  <si>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</si>
  <si>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</si>
  <si>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</si>
  <si>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</si>
  <si>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</si>
  <si>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</si>
  <si>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</si>
  <si>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</si>
  <si>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</si>
  <si>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</si>
  <si>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</si>
  <si>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</si>
  <si>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</si>
  <si>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</si>
  <si>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</si>
  <si>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</si>
  <si>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</si>
  <si>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</si>
  <si>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</si>
  <si>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</si>
  <si>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</si>
  <si>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</si>
  <si>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</si>
  <si>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</si>
  <si>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</si>
  <si>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</si>
  <si>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</si>
  <si>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</si>
  <si>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</si>
  <si>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</si>
  <si>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</si>
  <si>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</si>
  <si>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</si>
  <si>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</si>
  <si>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</si>
  <si>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</si>
  <si>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</si>
  <si>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</si>
  <si>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</si>
  <si>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</si>
  <si>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</si>
  <si>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</si>
  <si>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</si>
  <si>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</si>
  <si>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</si>
  <si>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</si>
  <si>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</si>
  <si>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</si>
  <si>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</si>
  <si>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</si>
  <si>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</si>
  <si>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</si>
  <si>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</si>
  <si>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</si>
  <si>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</si>
  <si>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</si>
  <si>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</si>
  <si>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</si>
  <si>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</si>
  <si>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</si>
  <si>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</si>
  <si>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</si>
  <si>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</si>
  <si>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</si>
  <si>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</si>
  <si>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</si>
  <si>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</si>
  <si>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</si>
  <si>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</si>
  <si>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</si>
  <si>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</si>
  <si>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</si>
  <si>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</si>
  <si>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</si>
  <si>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</si>
  <si>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</si>
  <si>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</si>
  <si>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</si>
  <si>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</si>
  <si>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</si>
  <si>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</si>
  <si>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</si>
  <si>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</si>
  <si>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</si>
  <si>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</si>
  <si>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</si>
  <si>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</si>
  <si>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</si>
  <si>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</si>
  <si>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</si>
  <si>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</si>
  <si>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</si>
  <si>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</si>
  <si>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</si>
  <si>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</si>
  <si>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</si>
  <si>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</si>
  <si>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</si>
  <si>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</si>
  <si>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</si>
  <si>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</si>
  <si>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</si>
  <si>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</si>
  <si>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</si>
  <si>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</si>
  <si>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</si>
  <si>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</si>
  <si>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</si>
  <si>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</si>
  <si>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</si>
  <si>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</si>
  <si>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</si>
  <si>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</si>
  <si>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</si>
  <si>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</si>
  <si>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</si>
  <si>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</si>
  <si>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</si>
  <si>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</si>
  <si>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</si>
  <si>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</si>
  <si>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</si>
  <si>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</si>
  <si>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</si>
  <si>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</si>
  <si>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</si>
  <si>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</si>
  <si>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</si>
  <si>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</si>
  <si>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</si>
  <si>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</si>
  <si>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</si>
  <si>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</si>
  <si>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</si>
  <si>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</si>
  <si>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</si>
  <si>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</si>
  <si>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</si>
  <si>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</si>
  <si>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</si>
  <si>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</si>
  <si>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</si>
  <si>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</si>
  <si>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</si>
  <si>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</si>
  <si>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</si>
  <si>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</si>
  <si>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</si>
  <si>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</si>
  <si>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</si>
  <si>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</si>
  <si>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</si>
  <si>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</si>
  <si>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</si>
  <si>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</si>
  <si>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</si>
  <si>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</si>
  <si>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</si>
  <si>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</si>
  <si>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</si>
  <si>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</si>
  <si>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</si>
  <si>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</si>
  <si>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</si>
  <si>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</si>
  <si>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</si>
  <si>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</si>
  <si>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</si>
  <si>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</si>
  <si>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</si>
  <si>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</si>
  <si>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</si>
  <si>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</si>
  <si>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</si>
  <si>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</si>
  <si>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</si>
  <si>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</si>
  <si>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</si>
  <si>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</si>
  <si>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</si>
  <si>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</si>
  <si>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</si>
  <si>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</si>
  <si>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</si>
  <si>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</si>
  <si>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</si>
  <si>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</si>
  <si>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</si>
  <si>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</si>
  <si>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</si>
  <si>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</si>
  <si>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</si>
  <si>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</si>
  <si>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</si>
  <si>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</si>
  <si>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</si>
  <si>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</si>
  <si>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</si>
  <si>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</si>
  <si>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</si>
  <si>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</si>
  <si>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</si>
  <si>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</si>
  <si>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</si>
  <si>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</si>
  <si>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</si>
  <si>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</si>
  <si>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</si>
  <si>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</si>
  <si>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</si>
  <si>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</si>
  <si>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</si>
  <si>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</si>
  <si>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</si>
  <si>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</si>
  <si>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</si>
  <si>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</si>
  <si>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</si>
  <si>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</si>
  <si>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</si>
  <si>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</si>
  <si>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</si>
  <si>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</si>
  <si>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</si>
  <si>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</si>
  <si>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</si>
  <si>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</si>
  <si>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</si>
  <si>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</si>
  <si>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</si>
  <si>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</si>
  <si>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</si>
  <si>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</si>
  <si>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</si>
  <si>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</si>
  <si>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</si>
  <si>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</si>
  <si>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</si>
  <si>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</si>
  <si>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</si>
  <si>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</si>
  <si>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</si>
  <si>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</si>
  <si>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</si>
  <si>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</si>
  <si>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</si>
  <si>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</si>
  <si>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</si>
  <si>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</si>
  <si>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</si>
  <si>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</si>
  <si>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</si>
  <si>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</si>
  <si>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</si>
  <si>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</si>
  <si>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</si>
  <si>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</si>
  <si>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</si>
  <si>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</si>
  <si>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</si>
  <si>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</si>
  <si>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</si>
  <si>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</si>
  <si>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</si>
  <si>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</si>
  <si>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</si>
  <si>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</si>
  <si>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</si>
  <si>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</si>
  <si>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</si>
  <si>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</si>
  <si>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</si>
  <si>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</si>
  <si>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</si>
  <si>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</si>
  <si>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</si>
  <si>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</si>
  <si>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</si>
  <si>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</si>
  <si>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</si>
  <si>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</si>
  <si>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</si>
  <si>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</si>
  <si>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</si>
  <si>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</si>
  <si>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</si>
  <si>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</si>
  <si>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</si>
  <si>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</si>
  <si>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</si>
  <si>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</si>
  <si>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</si>
  <si>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</si>
  <si>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</si>
  <si>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</si>
  <si>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</si>
  <si>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</si>
  <si>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</si>
  <si>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</si>
  <si>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</si>
  <si>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</si>
  <si>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</si>
  <si>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</si>
  <si>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</si>
  <si>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</si>
  <si>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</si>
  <si>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</si>
  <si>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</si>
  <si>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</si>
  <si>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</si>
  <si>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</si>
  <si>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</si>
  <si>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</si>
  <si>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</si>
  <si>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</si>
  <si>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</si>
  <si>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</si>
  <si>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</si>
  <si>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</si>
  <si>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</si>
  <si>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</si>
  <si>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</si>
  <si>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</si>
  <si>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</si>
  <si>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</si>
  <si>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</si>
  <si>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</si>
  <si>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</si>
  <si>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</si>
  <si>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</si>
  <si>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</si>
  <si>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</si>
  <si>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</si>
  <si>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</si>
  <si>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</si>
  <si>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</si>
  <si>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</si>
  <si>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</si>
  <si>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</si>
  <si>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</si>
  <si>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</si>
  <si>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</si>
  <si>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</si>
  <si>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</si>
  <si>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</si>
  <si>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</si>
  <si>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</si>
  <si>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</si>
  <si>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</si>
  <si>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</si>
  <si>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</si>
  <si>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</si>
  <si>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</si>
  <si>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</si>
  <si>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</si>
  <si>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</si>
  <si>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</si>
  <si>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</si>
  <si>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</si>
  <si>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</si>
  <si>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</si>
  <si>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</si>
  <si>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</si>
  <si>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</si>
  <si>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</si>
  <si>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</si>
  <si>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</si>
  <si>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</si>
  <si>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</si>
  <si>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</si>
  <si>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</si>
  <si>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</si>
  <si>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</si>
  <si>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</si>
  <si>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</si>
  <si>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</si>
  <si>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</si>
  <si>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</si>
  <si>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</si>
  <si>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</si>
  <si>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</si>
  <si>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</si>
  <si>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</si>
  <si>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</si>
  <si>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</si>
  <si>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</si>
  <si>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</si>
  <si>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</si>
  <si>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</si>
  <si>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</si>
  <si>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</si>
  <si>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</si>
  <si>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</si>
  <si>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</si>
  <si>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</si>
  <si>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</si>
  <si>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</si>
  <si>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</si>
  <si>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</si>
  <si>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</si>
  <si>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</si>
  <si>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</si>
  <si>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</si>
  <si>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</si>
  <si>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</si>
  <si>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</si>
  <si>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</si>
  <si>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</si>
  <si>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</si>
  <si>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</si>
  <si>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</si>
  <si>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</si>
  <si>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</si>
  <si>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</si>
  <si>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</si>
  <si>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</si>
  <si>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</si>
  <si>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</si>
  <si>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</si>
  <si>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</si>
  <si>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</si>
  <si>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</si>
  <si>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</si>
  <si>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</si>
  <si>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</si>
  <si>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</si>
  <si>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</si>
  <si>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</si>
  <si>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</si>
  <si>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</si>
  <si>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</si>
  <si>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</si>
  <si>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</si>
  <si>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</si>
  <si>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</si>
  <si>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</si>
  <si>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</si>
  <si>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</si>
  <si>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</si>
  <si>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</si>
  <si>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</si>
  <si>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</si>
  <si>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</si>
  <si>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</si>
  <si>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</si>
  <si>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</si>
  <si>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</si>
  <si>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</si>
  <si>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</si>
  <si>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</si>
  <si>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</si>
  <si>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</si>
  <si>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</si>
  <si>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</si>
  <si>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</si>
  <si>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</si>
  <si>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</si>
  <si>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</si>
  <si>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</si>
  <si>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</si>
  <si>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</si>
  <si>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</si>
  <si>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</si>
  <si>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</si>
  <si>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</si>
  <si>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</si>
  <si>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</si>
  <si>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</si>
  <si>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</si>
  <si>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</si>
  <si>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</si>
  <si>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</si>
  <si>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</si>
  <si>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</si>
  <si>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</si>
  <si>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</si>
  <si>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</si>
  <si>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</si>
  <si>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</si>
  <si>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</si>
  <si>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</si>
  <si>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</si>
  <si>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</si>
  <si>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</si>
  <si>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</si>
  <si>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</si>
  <si>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</si>
  <si>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</si>
  <si>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</si>
  <si>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</si>
  <si>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</si>
  <si>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</si>
  <si>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</si>
  <si>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</si>
  <si>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</si>
  <si>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</si>
  <si>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</si>
  <si>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</si>
  <si>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</si>
  <si>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</si>
  <si>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</si>
  <si>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</si>
  <si>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</si>
  <si>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</si>
  <si>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</si>
  <si>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</si>
  <si>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</si>
  <si>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</si>
  <si>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</si>
  <si>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</si>
  <si>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</si>
  <si>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</si>
  <si>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</si>
  <si>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</si>
  <si>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</si>
  <si>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</si>
  <si>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</si>
  <si>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</si>
  <si>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</si>
  <si>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</si>
  <si>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</si>
  <si>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</si>
  <si>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</si>
  <si>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</si>
  <si>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</si>
  <si>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</si>
  <si>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</si>
  <si>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</si>
  <si>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</si>
  <si>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</si>
  <si>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</si>
  <si>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</si>
  <si>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</si>
  <si>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</si>
  <si>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</si>
  <si>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</si>
  <si>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</si>
  <si>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</si>
  <si>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</si>
  <si>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</si>
  <si>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</si>
  <si>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</si>
  <si>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</si>
  <si>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</si>
  <si>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</si>
  <si>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</si>
  <si>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</si>
  <si>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</si>
  <si>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</si>
  <si>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</si>
  <si>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</si>
  <si>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</si>
  <si>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</si>
  <si>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</si>
  <si>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</si>
  <si>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</si>
  <si>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</si>
  <si>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</si>
  <si>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</si>
  <si>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</si>
  <si>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</si>
  <si>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</si>
  <si>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</si>
  <si>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</si>
  <si>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</si>
  <si>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</si>
  <si>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</si>
  <si>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</si>
  <si>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</si>
  <si>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</si>
  <si>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</si>
  <si>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</si>
  <si>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</si>
  <si>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</si>
  <si>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</si>
  <si>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</si>
  <si>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</si>
  <si>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</si>
  <si>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</si>
  <si>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</si>
  <si>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</si>
  <si>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</si>
  <si>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</si>
  <si>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</si>
  <si>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</si>
  <si>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</si>
  <si>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</si>
  <si>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</si>
  <si>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</si>
  <si>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</si>
  <si>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</si>
  <si>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</si>
  <si>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</si>
  <si>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</si>
  <si>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</si>
  <si>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</si>
  <si>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</si>
  <si>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</si>
  <si>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</si>
  <si>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</si>
  <si>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</si>
  <si>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</si>
  <si>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</si>
  <si>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</si>
  <si>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</si>
  <si>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</si>
  <si>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</si>
  <si>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</si>
  <si>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</si>
  <si>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</si>
  <si>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</si>
  <si>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</si>
  <si>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</si>
  <si>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</si>
  <si>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</si>
  <si>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</si>
  <si>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</si>
  <si>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</si>
  <si>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</si>
  <si>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</si>
  <si>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</si>
  <si>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</si>
  <si>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</si>
  <si>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</si>
  <si>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</si>
  <si>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</si>
  <si>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</si>
  <si>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</si>
  <si>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</si>
  <si>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</si>
  <si>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</si>
  <si>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</si>
  <si>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</si>
  <si>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</si>
  <si>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</si>
  <si>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</si>
  <si>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</si>
  <si>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</si>
  <si>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</si>
  <si>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</si>
  <si>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</si>
  <si>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</si>
  <si>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</si>
  <si>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</si>
  <si>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</si>
  <si>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</si>
  <si>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</si>
  <si>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</si>
  <si>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</si>
  <si>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</si>
  <si>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</si>
  <si>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</si>
  <si>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</si>
  <si>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</si>
  <si>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</si>
  <si>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</si>
  <si>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</si>
  <si>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</si>
  <si>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</si>
  <si>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</si>
  <si>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</si>
  <si>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</si>
  <si>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</si>
  <si>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</si>
  <si>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</si>
  <si>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</si>
  <si>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</si>
  <si>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</si>
  <si>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</si>
  <si>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</si>
  <si>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</si>
  <si>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</si>
  <si>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</si>
  <si>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</si>
  <si>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</si>
  <si>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</si>
  <si>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</si>
  <si>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</si>
  <si>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</si>
  <si>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</si>
  <si>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</si>
  <si>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</si>
  <si>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</si>
  <si>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</si>
  <si>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</si>
  <si>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</si>
  <si>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</si>
  <si>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</si>
  <si>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</si>
  <si>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</si>
  <si>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</si>
  <si>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</si>
  <si>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</si>
  <si>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</si>
  <si>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</si>
  <si>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</si>
  <si>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</si>
  <si>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</si>
  <si>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</si>
  <si>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</si>
  <si>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</si>
  <si>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</si>
  <si>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</si>
  <si>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</si>
  <si>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</si>
  <si>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</si>
  <si>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</si>
  <si>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</si>
  <si>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</si>
  <si>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</si>
  <si>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</si>
  <si>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</si>
  <si>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</si>
  <si>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</si>
  <si>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</si>
  <si>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</si>
  <si>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</si>
  <si>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</si>
  <si>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</si>
  <si>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</si>
  <si>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</si>
  <si>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</si>
  <si>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</si>
  <si>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</si>
  <si>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</si>
  <si>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</si>
  <si>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</si>
  <si>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</si>
  <si>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</si>
  <si>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</si>
  <si>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</si>
  <si>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</si>
  <si>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</si>
  <si>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</si>
  <si>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</si>
  <si>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</si>
  <si>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</si>
  <si>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</si>
  <si>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</si>
  <si>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</si>
  <si>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</si>
  <si>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</si>
  <si>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</si>
  <si>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</si>
  <si>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</si>
  <si>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</si>
  <si>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</si>
  <si>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</si>
  <si>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</si>
  <si>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</si>
  <si>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</si>
  <si>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</si>
  <si>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</si>
  <si>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</si>
  <si>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</si>
  <si>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</si>
  <si>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</si>
  <si>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</si>
  <si>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</si>
  <si>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</si>
  <si>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</si>
  <si>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</si>
  <si>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</si>
  <si>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</si>
  <si>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</si>
  <si>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</si>
  <si>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</si>
  <si>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</si>
  <si>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</si>
  <si>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</si>
  <si>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</si>
  <si>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</si>
  <si>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</si>
  <si>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</si>
  <si>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</si>
  <si>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</si>
  <si>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</si>
  <si>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</si>
  <si>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</si>
  <si>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</si>
  <si>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</si>
  <si>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</si>
  <si>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</si>
  <si>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</si>
  <si>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</si>
  <si>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</si>
  <si>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</si>
  <si>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</si>
  <si>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</si>
  <si>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</si>
  <si>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</si>
  <si>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</si>
  <si>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</si>
  <si>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</si>
  <si>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</si>
  <si>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</si>
  <si>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</si>
  <si>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</si>
  <si>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</si>
  <si>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</si>
  <si>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</si>
  <si>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</si>
  <si>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</si>
  <si>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</si>
  <si>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</si>
  <si>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</si>
  <si>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</si>
  <si>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</si>
  <si>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</si>
  <si>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</si>
  <si>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</si>
  <si>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</si>
  <si>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</si>
  <si>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</si>
  <si>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</si>
  <si>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</si>
  <si>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</si>
  <si>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</si>
  <si>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</si>
  <si>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</si>
  <si>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</si>
  <si>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</si>
  <si>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</si>
  <si>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</si>
  <si>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</si>
  <si>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</si>
  <si>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</si>
  <si>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</si>
  <si>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</si>
  <si>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</si>
  <si>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</si>
  <si>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</si>
  <si>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</si>
  <si>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</si>
  <si>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</si>
  <si>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</si>
  <si>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</si>
  <si>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</si>
  <si>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</si>
  <si>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</si>
  <si>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</si>
  <si>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</si>
  <si>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</si>
  <si>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</si>
  <si>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</si>
  <si>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</si>
  <si>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</si>
  <si>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</si>
  <si>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</si>
  <si>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</si>
  <si>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</si>
  <si>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</si>
  <si>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</si>
  <si>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</si>
  <si>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</si>
  <si>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</si>
  <si>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</si>
  <si>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</si>
  <si>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</si>
  <si>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</si>
  <si>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</si>
  <si>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</si>
  <si>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</si>
  <si>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</si>
  <si>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</si>
  <si>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</si>
  <si>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</si>
  <si>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</si>
  <si>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</si>
  <si>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</si>
  <si>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</si>
  <si>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</si>
  <si>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</si>
  <si>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</si>
  <si>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</si>
  <si>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</si>
  <si>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</si>
  <si>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</si>
  <si>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</si>
  <si>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</si>
  <si>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</si>
  <si>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</si>
  <si>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</si>
  <si>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</si>
  <si>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</si>
  <si>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</si>
  <si>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</si>
  <si>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</si>
  <si>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</si>
  <si>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</si>
  <si>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</si>
  <si>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</si>
  <si>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</si>
  <si>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</si>
  <si>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</si>
  <si>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</si>
  <si>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</si>
  <si>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</si>
  <si>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</si>
  <si>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</si>
  <si>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</si>
  <si>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</si>
  <si>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</si>
  <si>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</si>
  <si>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</si>
  <si>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</si>
  <si>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</si>
  <si>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</si>
  <si>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</si>
  <si>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</si>
  <si>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</si>
  <si>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</si>
  <si>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</si>
  <si>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</si>
  <si>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</si>
  <si>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</si>
  <si>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</si>
  <si>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</si>
  <si>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</si>
  <si>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</si>
  <si>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</si>
  <si>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</si>
  <si>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</si>
  <si>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</si>
  <si>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</si>
  <si>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</si>
  <si>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</si>
  <si>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</si>
  <si>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</si>
  <si>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</si>
  <si>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</si>
  <si>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</si>
  <si>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</si>
  <si>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</si>
  <si>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</si>
  <si>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</si>
  <si>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</si>
  <si>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</si>
  <si>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</si>
  <si>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</si>
  <si>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</si>
  <si>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</si>
  <si>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</si>
  <si>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</si>
  <si>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</si>
  <si>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</si>
  <si>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</si>
  <si>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</si>
  <si>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</si>
  <si>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</si>
  <si>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</si>
  <si>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</si>
  <si>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</si>
  <si>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</si>
  <si>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</si>
  <si>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</si>
  <si>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</si>
  <si>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</si>
  <si>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</si>
  <si>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</si>
  <si>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</si>
  <si>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</si>
  <si>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</si>
  <si>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</si>
  <si>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</si>
  <si>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</si>
  <si>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</si>
  <si>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</si>
  <si>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</si>
  <si>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</si>
  <si>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</si>
  <si>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</si>
  <si>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</si>
  <si>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</si>
  <si>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</si>
  <si>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</si>
  <si>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</si>
  <si>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</si>
  <si>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</si>
  <si>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</si>
  <si>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</si>
  <si>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</si>
  <si>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</si>
  <si>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</si>
  <si>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</si>
  <si>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</si>
  <si>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</si>
  <si>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</si>
  <si>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</si>
  <si>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</si>
  <si>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</si>
  <si>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</si>
  <si>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</si>
  <si>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</si>
  <si>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</si>
  <si>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</si>
  <si>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</si>
  <si>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</si>
  <si>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</si>
  <si>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</si>
  <si>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</si>
  <si>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</si>
  <si>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</si>
  <si>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</si>
  <si>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</si>
  <si>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</si>
  <si>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</si>
  <si>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</si>
  <si>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</si>
  <si>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</si>
  <si>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</si>
  <si>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</si>
  <si>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</si>
  <si>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</si>
  <si>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</si>
  <si>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</si>
  <si>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</si>
  <si>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</si>
  <si>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</si>
  <si>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</si>
  <si>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</si>
  <si>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</si>
  <si>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</si>
  <si>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</si>
  <si>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</si>
  <si>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</si>
  <si>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</si>
  <si>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</si>
  <si>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</si>
  <si>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</si>
  <si>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</si>
  <si>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</si>
  <si>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</si>
  <si>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</si>
  <si>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</si>
  <si>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</si>
  <si>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</si>
  <si>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</si>
  <si>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</si>
  <si>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</si>
  <si>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</si>
  <si>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</si>
  <si>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</si>
  <si>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</si>
  <si>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</si>
  <si>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</si>
  <si>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</si>
  <si>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</si>
  <si>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</si>
  <si>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</si>
  <si>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</si>
  <si>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</si>
  <si>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</si>
  <si>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</si>
  <si>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</si>
  <si>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</si>
  <si>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</si>
  <si>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</si>
  <si>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</si>
  <si>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</si>
  <si>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</si>
  <si>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</si>
  <si>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</si>
  <si>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</si>
  <si>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</si>
  <si>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</si>
  <si>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</si>
  <si>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</si>
  <si>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</si>
  <si>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</si>
  <si>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</si>
  <si>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</si>
  <si>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</si>
  <si>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</si>
  <si>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</si>
  <si>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</si>
  <si>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</si>
  <si>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</si>
  <si>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</si>
  <si>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</si>
  <si>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</si>
  <si>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</si>
  <si>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</si>
  <si>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</si>
  <si>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</si>
  <si>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</si>
  <si>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</si>
  <si>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</si>
  <si>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</si>
  <si>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</si>
  <si>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</si>
  <si>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</si>
  <si>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</si>
  <si>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</si>
  <si>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</si>
  <si>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</si>
  <si>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</si>
  <si>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</si>
  <si>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</si>
  <si>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</si>
  <si>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</si>
  <si>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</si>
  <si>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</si>
  <si>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</si>
  <si>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</si>
  <si>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</si>
  <si>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</si>
  <si>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</si>
  <si>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</si>
  <si>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</si>
  <si>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</si>
  <si>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</si>
  <si>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</si>
  <si>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</si>
  <si>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</si>
  <si>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</si>
  <si>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</si>
  <si>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</si>
  <si>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</si>
  <si>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</si>
  <si>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</si>
  <si>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</si>
  <si>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</si>
  <si>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</si>
  <si>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</si>
  <si>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</si>
  <si>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</si>
  <si>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</si>
  <si>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</si>
  <si>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</si>
  <si>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</si>
  <si>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</si>
  <si>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</si>
  <si>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</si>
  <si>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</si>
  <si>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</si>
  <si>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</si>
  <si>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</si>
  <si>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</si>
  <si>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</si>
  <si>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</si>
  <si>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</si>
  <si>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</si>
  <si>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</si>
  <si>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</si>
  <si>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</si>
  <si>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</si>
  <si>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</si>
  <si>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</si>
  <si>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</si>
  <si>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</si>
  <si>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</si>
  <si>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</si>
  <si>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</si>
  <si>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</si>
  <si>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</si>
  <si>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</si>
  <si>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</si>
  <si>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</si>
  <si>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</si>
  <si>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</si>
  <si>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</si>
  <si>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</si>
  <si>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</si>
  <si>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</si>
  <si>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</si>
  <si>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</si>
  <si>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</si>
  <si>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</si>
  <si>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</si>
  <si>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</si>
  <si>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</si>
  <si>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</si>
  <si>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</si>
  <si>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</si>
  <si>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</si>
  <si>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</si>
  <si>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</si>
  <si>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</si>
  <si>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</si>
  <si>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</si>
  <si>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</si>
  <si>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</si>
  <si>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</si>
  <si>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</si>
  <si>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</si>
  <si>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</si>
  <si>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</si>
  <si>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</si>
  <si>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</si>
  <si>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</si>
  <si>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</si>
  <si>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</si>
  <si>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</si>
  <si>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</si>
  <si>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</si>
  <si>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</si>
  <si>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</si>
  <si>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</si>
  <si>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</si>
  <si>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</si>
  <si>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</si>
  <si>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</si>
  <si>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</si>
  <si>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</si>
  <si>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</si>
  <si>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</si>
  <si>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</si>
  <si>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</si>
  <si>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</si>
  <si>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</si>
  <si>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</si>
  <si>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</si>
  <si>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</si>
  <si>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</si>
  <si>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</si>
  <si>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</si>
  <si>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</si>
  <si>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</si>
  <si>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</si>
  <si>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</si>
  <si>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</si>
  <si>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</si>
  <si>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</si>
  <si>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</si>
  <si>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</si>
  <si>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</si>
  <si>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</si>
  <si>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</si>
  <si>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</si>
  <si>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</si>
  <si>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</si>
  <si>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</si>
  <si>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</si>
  <si>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</si>
  <si>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</si>
  <si>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</si>
  <si>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</si>
  <si>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</si>
  <si>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</si>
  <si>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</si>
  <si>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</si>
  <si>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</si>
  <si>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</si>
  <si>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</si>
  <si>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</si>
  <si>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</si>
  <si>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</si>
  <si>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</si>
  <si>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</si>
  <si>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</si>
  <si>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</si>
  <si>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</si>
  <si>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</si>
  <si>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</si>
  <si>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</si>
  <si>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</si>
  <si>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</si>
  <si>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</si>
  <si>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</si>
  <si>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</si>
  <si>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</si>
  <si>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</si>
  <si>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</si>
  <si>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</si>
  <si>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</si>
  <si>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</si>
  <si>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</si>
  <si>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</si>
  <si>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</si>
  <si>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</si>
  <si>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</si>
  <si>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</si>
  <si>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</si>
  <si>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</si>
  <si>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</si>
  <si>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</si>
  <si>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</si>
  <si>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</si>
  <si>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</si>
  <si>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</si>
  <si>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</si>
  <si>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</si>
  <si>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</si>
  <si>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</si>
  <si>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</si>
  <si>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</si>
  <si>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</si>
  <si>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</si>
  <si>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</si>
  <si>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</si>
  <si>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</si>
  <si>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</si>
  <si>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</si>
  <si>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</si>
  <si>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</si>
  <si>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</si>
  <si>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</si>
  <si>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</si>
  <si>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</si>
  <si>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</si>
  <si>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</si>
  <si>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</si>
  <si>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</si>
  <si>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</si>
  <si>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</si>
  <si>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</si>
  <si>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</si>
  <si>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</si>
  <si>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</si>
  <si>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</si>
  <si>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</si>
  <si>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</si>
  <si>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</si>
  <si>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</si>
  <si>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</si>
  <si>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</si>
  <si>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</si>
  <si>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</si>
  <si>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</si>
  <si>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</si>
  <si>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</si>
  <si>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</si>
  <si>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</si>
  <si>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</si>
  <si>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</si>
  <si>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</si>
  <si>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</si>
  <si>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</si>
  <si>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</si>
  <si>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</si>
  <si>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</si>
  <si>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</si>
  <si>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</si>
  <si>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</si>
  <si>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</si>
  <si>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</si>
  <si>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</si>
  <si>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</si>
  <si>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</si>
  <si>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</si>
  <si>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</si>
  <si>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</si>
  <si>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</si>
  <si>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</si>
  <si>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</si>
  <si>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</si>
  <si>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</si>
  <si>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</si>
  <si>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</si>
  <si>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</si>
  <si>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</si>
  <si>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</si>
  <si>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</si>
  <si>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</si>
  <si>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</si>
  <si>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</si>
  <si>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</si>
  <si>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</si>
  <si>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</si>
  <si>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</si>
  <si>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</si>
  <si>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</si>
  <si>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</si>
  <si>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</si>
  <si>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</si>
  <si>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</si>
  <si>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</si>
  <si>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</si>
  <si>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</si>
  <si>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</si>
  <si>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</si>
  <si>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</si>
  <si>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</si>
  <si>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</si>
  <si>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</si>
  <si>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</si>
  <si>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</si>
  <si>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</si>
  <si>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</si>
  <si>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</si>
  <si>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</si>
  <si>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</si>
  <si>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</si>
  <si>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</si>
  <si>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</si>
  <si>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</si>
  <si>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</si>
  <si>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</si>
  <si>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</si>
  <si>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</si>
  <si>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</si>
  <si>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</si>
  <si>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</si>
  <si>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</si>
  <si>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</si>
  <si>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</si>
  <si>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</si>
  <si>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</si>
  <si>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</si>
  <si>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</si>
  <si>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</si>
  <si>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</si>
  <si>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</si>
  <si>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</si>
  <si>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</si>
  <si>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</si>
  <si>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</si>
  <si>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</si>
  <si>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</si>
  <si>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</si>
  <si>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</si>
  <si>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</si>
  <si>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</si>
  <si>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</si>
  <si>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</si>
  <si>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</si>
  <si>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</si>
  <si>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</si>
  <si>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</si>
  <si>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</si>
  <si>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</si>
  <si>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</si>
  <si>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</si>
  <si>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</si>
  <si>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</si>
  <si>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</si>
  <si>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</si>
  <si>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</si>
  <si>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</si>
  <si>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</si>
  <si>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</si>
  <si>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</si>
  <si>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</si>
  <si>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</si>
  <si>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</si>
  <si>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</si>
  <si>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</si>
  <si>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</si>
  <si>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</si>
  <si>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</si>
  <si>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</si>
  <si>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</si>
  <si>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</si>
  <si>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</si>
  <si>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</si>
  <si>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</si>
  <si>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</si>
  <si>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</si>
  <si>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</si>
  <si>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</si>
  <si>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</si>
  <si>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</si>
  <si>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</si>
  <si>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</si>
  <si>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</si>
  <si>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</si>
  <si>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</si>
  <si>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</si>
  <si>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</si>
  <si>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</si>
  <si>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</si>
  <si>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</si>
  <si>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</si>
  <si>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</si>
  <si>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</si>
  <si>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</si>
  <si>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</si>
  <si>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</si>
  <si>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</si>
  <si>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</si>
  <si>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</si>
  <si>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</si>
  <si>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</si>
  <si>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</si>
  <si>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</si>
  <si>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</si>
  <si>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</si>
  <si>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</si>
  <si>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</si>
  <si>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</si>
  <si>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</si>
  <si>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</si>
  <si>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</si>
  <si>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</si>
  <si>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</si>
  <si>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</si>
  <si>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</si>
  <si>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</si>
  <si>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</si>
  <si>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</si>
  <si>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</si>
  <si>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</si>
  <si>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</si>
  <si>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</si>
  <si>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</si>
  <si>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</si>
  <si>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</si>
  <si>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</si>
  <si>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</si>
  <si>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</si>
  <si>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</si>
  <si>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</si>
  <si>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</si>
  <si>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</si>
  <si>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</si>
  <si>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</si>
  <si>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</si>
  <si>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</si>
  <si>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</si>
  <si>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</si>
  <si>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</si>
  <si>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</si>
  <si>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</si>
  <si>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</si>
  <si>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</si>
  <si>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</si>
  <si>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</si>
  <si>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</si>
  <si>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</si>
  <si>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</si>
  <si>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</si>
  <si>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</si>
  <si>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</si>
  <si>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</si>
  <si>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</si>
  <si>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</si>
  <si>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</si>
  <si>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</si>
  <si>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</si>
  <si>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</si>
  <si>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</si>
  <si>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</si>
  <si>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</si>
  <si>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</si>
  <si>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</si>
  <si>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</si>
  <si>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</si>
  <si>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</si>
  <si>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</si>
  <si>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</si>
  <si>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</si>
  <si>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</si>
  <si>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</si>
  <si>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</si>
  <si>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</si>
  <si>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</si>
  <si>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</si>
  <si>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</si>
  <si>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</si>
  <si>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</si>
  <si>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</si>
  <si>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</si>
  <si>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</si>
  <si>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</si>
  <si>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</si>
  <si>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</si>
  <si>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</si>
  <si>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</si>
  <si>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</si>
  <si>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</si>
  <si>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</si>
  <si>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</si>
  <si>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</si>
  <si>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</si>
  <si>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</si>
  <si>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</si>
  <si>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</si>
  <si>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</si>
  <si>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</si>
  <si>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</si>
  <si>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</si>
  <si>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</si>
  <si>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</si>
  <si>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</si>
  <si>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</si>
  <si>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</si>
  <si>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</si>
  <si>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</si>
  <si>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</si>
  <si>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</si>
  <si>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</si>
  <si>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</si>
  <si>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</si>
  <si>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</si>
  <si>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</si>
  <si>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</si>
  <si>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</si>
  <si>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</si>
  <si>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</si>
  <si>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</si>
  <si>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</si>
  <si>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</si>
  <si>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</si>
  <si>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</si>
  <si>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</si>
  <si>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</si>
  <si>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</si>
  <si>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</si>
  <si>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</si>
  <si>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</si>
  <si>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</si>
  <si>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</si>
  <si>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</si>
  <si>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</si>
  <si>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</si>
  <si>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</si>
  <si>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</si>
  <si>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</si>
  <si>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</si>
  <si>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</si>
  <si>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</si>
  <si>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</si>
  <si>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</si>
  <si>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</si>
  <si>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</si>
  <si>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</si>
  <si>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</si>
  <si>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</si>
  <si>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</si>
  <si>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</si>
  <si>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</si>
  <si>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</si>
  <si>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</si>
  <si>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</si>
  <si>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</si>
  <si>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</si>
  <si>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</si>
  <si>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</si>
  <si>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</si>
  <si>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</si>
  <si>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</si>
  <si>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</si>
  <si>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</si>
  <si>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</si>
  <si>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</si>
  <si>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</si>
  <si>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</si>
  <si>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</si>
  <si>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</si>
  <si>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</si>
  <si>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</si>
  <si>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</si>
  <si>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</si>
  <si>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</si>
  <si>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</si>
  <si>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</si>
  <si>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</si>
  <si>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</si>
  <si>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</si>
  <si>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</si>
  <si>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</si>
  <si>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</si>
  <si>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</si>
  <si>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</si>
  <si>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</si>
  <si>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</si>
  <si>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</si>
  <si>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</si>
  <si>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</si>
  <si>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</si>
  <si>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</si>
  <si>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</si>
  <si>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</si>
  <si>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</si>
  <si>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</si>
  <si>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</si>
  <si>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</si>
  <si>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</si>
  <si>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</si>
  <si>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</si>
  <si>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</si>
  <si>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</si>
  <si>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</si>
  <si>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</si>
  <si>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</si>
  <si>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</si>
  <si>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</si>
  <si>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</si>
  <si>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</si>
  <si>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</si>
  <si>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</si>
  <si>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</si>
  <si>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</si>
  <si>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</si>
  <si>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</si>
  <si>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</si>
  <si>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</si>
  <si>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</si>
  <si>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</si>
  <si>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</si>
  <si>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</si>
  <si>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</si>
  <si>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</si>
  <si>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</si>
  <si>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</si>
  <si>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</si>
  <si>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</si>
  <si>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</si>
  <si>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</si>
  <si>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</si>
  <si>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</si>
  <si>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</si>
  <si>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</si>
  <si>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</si>
  <si>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</si>
  <si>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</si>
  <si>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</si>
  <si>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</si>
  <si>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</si>
  <si>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</si>
  <si>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</si>
  <si>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</si>
  <si>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</si>
  <si>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</si>
  <si>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</si>
  <si>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</si>
  <si>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</si>
  <si>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</si>
  <si>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</si>
  <si>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</si>
  <si>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</si>
  <si>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</si>
  <si>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</si>
  <si>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</si>
  <si>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</si>
  <si>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</si>
  <si>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</si>
  <si>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</si>
  <si>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</si>
  <si>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</si>
  <si>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</si>
  <si>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</si>
  <si>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</si>
  <si>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</si>
  <si>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</si>
  <si>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</si>
  <si>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</si>
  <si>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</si>
  <si>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</si>
  <si>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</si>
  <si>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</si>
  <si>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</si>
  <si>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</si>
  <si>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</si>
  <si>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</si>
  <si>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</si>
  <si>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</si>
  <si>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</si>
  <si>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</si>
  <si>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</si>
  <si>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</si>
  <si>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</si>
  <si>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</si>
  <si>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</si>
  <si>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</si>
  <si>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</si>
  <si>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</si>
  <si>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</si>
  <si>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</si>
  <si>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</si>
  <si>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</si>
  <si>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</si>
  <si>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</si>
  <si>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</si>
  <si>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</si>
  <si>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</si>
  <si>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</si>
  <si>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</si>
  <si>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</si>
  <si>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</si>
  <si>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</si>
  <si>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</si>
  <si>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</si>
  <si>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</si>
  <si>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</si>
  <si>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</si>
  <si>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</si>
  <si>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</si>
  <si>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</si>
  <si>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</si>
  <si>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</si>
  <si>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</si>
  <si>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</si>
  <si>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</si>
  <si>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</si>
  <si>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</si>
  <si>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</si>
  <si>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</si>
  <si>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</si>
  <si>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</si>
  <si>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</si>
  <si>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</si>
  <si>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</si>
  <si>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</si>
  <si>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</si>
  <si>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</si>
  <si>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</si>
  <si>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</si>
  <si>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</si>
  <si>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</si>
  <si>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</si>
  <si>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</si>
  <si>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</si>
  <si>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</si>
  <si>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</si>
  <si>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</si>
  <si>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</si>
  <si>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</si>
  <si>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</si>
  <si>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</si>
  <si>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</si>
  <si>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</si>
  <si>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</si>
  <si>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</si>
  <si>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</si>
  <si>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</si>
  <si>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</si>
  <si>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</si>
  <si>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</si>
  <si>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</si>
  <si>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</si>
  <si>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</si>
  <si>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</si>
  <si>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</si>
  <si>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</si>
  <si>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</si>
  <si>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</si>
  <si>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</si>
  <si>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</si>
  <si>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</si>
  <si>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</si>
  <si>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</si>
  <si>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</si>
  <si>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</si>
  <si>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</si>
  <si>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</si>
  <si>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</si>
  <si>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</si>
  <si>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</si>
  <si>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</si>
  <si>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</si>
  <si>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</si>
  <si>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</si>
  <si>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</si>
  <si>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</si>
  <si>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</si>
  <si>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</si>
  <si>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</si>
  <si>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</si>
  <si>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</si>
  <si>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</si>
  <si>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</si>
  <si>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</si>
  <si>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</si>
  <si>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</si>
  <si>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</si>
  <si>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</si>
  <si>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</si>
  <si>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</si>
  <si>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</si>
  <si>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</si>
  <si>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</si>
  <si>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</si>
  <si>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</si>
  <si>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</si>
  <si>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</si>
  <si>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</si>
  <si>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</si>
  <si>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</si>
  <si>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</si>
  <si>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</si>
  <si>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</si>
  <si>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</si>
  <si>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</si>
  <si>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</si>
  <si>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</si>
  <si>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</si>
  <si>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</si>
  <si>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</si>
  <si>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</si>
  <si>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</si>
  <si>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</si>
  <si>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</si>
  <si>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</si>
  <si>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</si>
  <si>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</si>
  <si>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</si>
  <si>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</si>
  <si>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</si>
  <si>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</si>
  <si>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</si>
  <si>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</si>
  <si>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</si>
  <si>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</si>
  <si>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</si>
  <si>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</si>
  <si>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</si>
  <si>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</si>
  <si>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</si>
  <si>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</si>
  <si>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</si>
  <si>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</si>
  <si>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</si>
  <si>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</si>
  <si>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</si>
  <si>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</si>
  <si>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</si>
  <si>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</si>
  <si>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</si>
  <si>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</si>
  <si>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</si>
  <si>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</si>
  <si>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</si>
  <si>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</si>
  <si>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</si>
  <si>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</si>
  <si>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</si>
  <si>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</si>
  <si>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</si>
  <si>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</si>
  <si>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</si>
  <si>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</si>
  <si>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</si>
  <si>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</si>
  <si>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</si>
  <si>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</si>
  <si>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</si>
  <si>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</si>
  <si>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</si>
  <si>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</si>
  <si>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</si>
  <si>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</si>
  <si>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</si>
  <si>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</si>
  <si>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</si>
  <si>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</si>
  <si>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</si>
  <si>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</si>
  <si>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</si>
  <si>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</si>
  <si>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</si>
  <si>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</si>
  <si>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</si>
  <si>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</si>
  <si>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</si>
  <si>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</si>
  <si>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</si>
  <si>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</si>
  <si>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</si>
  <si>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</si>
  <si>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</si>
  <si>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</si>
  <si>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</si>
  <si>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</si>
  <si>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</si>
  <si>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</si>
  <si>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</si>
  <si>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</si>
  <si>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</si>
  <si>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</si>
  <si>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</si>
  <si>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</si>
  <si>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</si>
  <si>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</si>
  <si>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</si>
  <si>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</si>
  <si>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</si>
  <si>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</si>
  <si>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</si>
  <si>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</si>
  <si>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</si>
  <si>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</si>
  <si>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</si>
  <si>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</si>
  <si>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</si>
  <si>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</si>
  <si>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</si>
  <si>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</si>
  <si>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</si>
  <si>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</si>
  <si>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</si>
  <si>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</si>
  <si>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</si>
  <si>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</si>
  <si>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</si>
  <si>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</si>
  <si>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</si>
  <si>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</si>
  <si>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</si>
  <si>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</si>
  <si>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</si>
  <si>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</si>
  <si>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</si>
  <si>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</si>
  <si>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</si>
  <si>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</si>
  <si>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</si>
  <si>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</si>
  <si>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</si>
  <si>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</si>
  <si>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</si>
  <si>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</si>
  <si>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</si>
  <si>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</si>
  <si>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</si>
  <si>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</si>
  <si>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</si>
  <si>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</si>
  <si>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</si>
  <si>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</si>
  <si>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</si>
  <si>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</si>
  <si>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</si>
  <si>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</si>
  <si>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</si>
  <si>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</si>
  <si>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</si>
  <si>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</si>
  <si>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</si>
  <si>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</si>
  <si>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</si>
  <si>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</si>
  <si>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</si>
  <si>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</si>
  <si>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</si>
  <si>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</si>
  <si>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</si>
  <si>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</si>
  <si>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</si>
  <si>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</si>
  <si>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</si>
  <si>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</si>
  <si>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</si>
  <si>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</si>
  <si>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</si>
  <si>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</si>
  <si>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</si>
  <si>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</si>
  <si>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</si>
  <si>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</si>
  <si>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</si>
  <si>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</si>
  <si>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</si>
  <si>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</si>
  <si>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</si>
  <si>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</si>
  <si>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</si>
  <si>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</si>
  <si>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</si>
  <si>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</si>
  <si>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</si>
  <si>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</si>
  <si>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</si>
  <si>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</si>
  <si>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</si>
  <si>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</si>
  <si>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</si>
  <si>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</si>
  <si>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</si>
  <si>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</si>
  <si>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</si>
  <si>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</si>
  <si>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</si>
  <si>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</si>
  <si>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</si>
  <si>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</si>
  <si>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</si>
  <si>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</si>
  <si>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</si>
  <si>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</si>
  <si>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</si>
  <si>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</si>
  <si>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</si>
  <si>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</si>
  <si>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</si>
  <si>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</si>
  <si>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</si>
  <si>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</si>
  <si>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</si>
  <si>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</si>
  <si>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</si>
  <si>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</si>
  <si>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</si>
  <si>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</si>
  <si>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</si>
  <si>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</si>
  <si>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</si>
  <si>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</si>
  <si>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</si>
  <si>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</si>
  <si>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</si>
  <si>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</si>
  <si>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</si>
  <si>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</si>
  <si>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</si>
  <si>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</si>
  <si>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</si>
  <si>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</si>
  <si>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</si>
  <si>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</si>
  <si>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</si>
  <si>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</si>
  <si>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</si>
  <si>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</si>
  <si>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</si>
  <si>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</si>
  <si>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</si>
  <si>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</si>
  <si>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</si>
  <si>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</si>
  <si>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</si>
  <si>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</si>
  <si>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</si>
  <si>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</si>
  <si>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</si>
  <si>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</si>
  <si>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</si>
  <si>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</si>
  <si>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</si>
  <si>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</si>
  <si>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</si>
  <si>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</si>
  <si>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</si>
  <si>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</si>
  <si>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</si>
  <si>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</si>
  <si>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</si>
  <si>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</si>
  <si>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</si>
  <si>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</si>
  <si>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</si>
  <si>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</si>
  <si>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</si>
  <si>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</si>
  <si>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</si>
  <si>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</si>
  <si>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</si>
  <si>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</si>
  <si>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</si>
  <si>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</si>
  <si>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</si>
  <si>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</si>
  <si>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</si>
  <si>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</si>
  <si>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</si>
  <si>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</si>
  <si>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</si>
  <si>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</si>
  <si>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</si>
  <si>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</si>
  <si>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</si>
  <si>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</si>
  <si>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</si>
  <si>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</si>
  <si>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</si>
  <si>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</si>
  <si>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</si>
  <si>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</si>
  <si>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</si>
  <si>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</si>
  <si>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</si>
  <si>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</si>
  <si>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</si>
  <si>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</si>
  <si>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</si>
  <si>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</si>
  <si>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</si>
  <si>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</si>
  <si>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</si>
  <si>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</si>
  <si>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</si>
  <si>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</si>
  <si>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</si>
  <si>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</si>
  <si>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</si>
  <si>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</si>
  <si>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</si>
  <si>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</si>
  <si>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</si>
  <si>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</si>
  <si>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</si>
  <si>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</si>
  <si>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</si>
  <si>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</si>
  <si>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</si>
  <si>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</si>
  <si>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</si>
  <si>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</si>
  <si>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</si>
  <si>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</si>
  <si>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</si>
  <si>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</si>
  <si>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</si>
  <si>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</si>
  <si>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</si>
  <si>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</si>
  <si>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</si>
  <si>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</si>
  <si>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</si>
  <si>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</si>
  <si>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</si>
  <si>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</si>
  <si>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</si>
  <si>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</si>
  <si>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</si>
  <si>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</si>
  <si>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</si>
  <si>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</si>
  <si>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</si>
  <si>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</si>
  <si>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</si>
  <si>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</si>
  <si>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</si>
  <si>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</si>
  <si>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</si>
  <si>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</si>
  <si>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</si>
  <si>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</si>
  <si>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</si>
  <si>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</si>
  <si>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</si>
  <si>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</si>
  <si>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</si>
  <si>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</si>
  <si>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</si>
  <si>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</si>
  <si>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</si>
  <si>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</si>
  <si>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</si>
  <si>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</si>
  <si>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</si>
  <si>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</si>
  <si>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</si>
  <si>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</si>
  <si>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</si>
  <si>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</si>
  <si>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</si>
  <si>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</si>
  <si>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</si>
  <si>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</si>
  <si>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</si>
  <si>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</si>
  <si>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</si>
  <si>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</si>
  <si>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</si>
  <si>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</si>
  <si>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</si>
  <si>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</si>
  <si>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</si>
  <si>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</si>
  <si>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</si>
  <si>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</si>
  <si>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</si>
  <si>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</si>
  <si>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</si>
  <si>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</si>
  <si>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</si>
  <si>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</si>
  <si>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</si>
  <si>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</si>
  <si>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</si>
  <si>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</si>
  <si>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</si>
  <si>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</si>
  <si>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</si>
  <si>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</si>
  <si>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</si>
  <si>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</si>
  <si>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</si>
  <si>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</si>
  <si>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</si>
  <si>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</si>
  <si>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</si>
  <si>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</si>
  <si>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</si>
  <si>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</si>
  <si>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</si>
  <si>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</si>
  <si>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</si>
  <si>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</si>
  <si>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</si>
  <si>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</si>
  <si>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</si>
  <si>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</si>
  <si>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</si>
  <si>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</si>
  <si>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</si>
  <si>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</si>
  <si>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</si>
  <si>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</si>
  <si>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</si>
  <si>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</si>
  <si>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</si>
  <si>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</si>
  <si>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</si>
  <si>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</si>
  <si>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</si>
  <si>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</si>
  <si>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</si>
  <si>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</si>
  <si>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</si>
  <si>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</si>
  <si>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</si>
  <si>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</si>
  <si>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</si>
  <si>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</si>
  <si>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</si>
  <si>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</si>
  <si>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</si>
  <si>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</si>
  <si>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</si>
  <si>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</si>
  <si>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</si>
  <si>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</si>
  <si>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</si>
  <si>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</si>
  <si>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</si>
  <si>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</si>
  <si>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</si>
  <si>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</si>
  <si>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</si>
  <si>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</si>
  <si>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</si>
  <si>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</si>
  <si>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</si>
  <si>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</si>
  <si>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</si>
  <si>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</si>
  <si>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</si>
  <si>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</si>
  <si>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</si>
  <si>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</si>
  <si>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</si>
  <si>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</si>
  <si>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</si>
  <si>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</si>
  <si>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</si>
  <si>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</si>
  <si>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</si>
  <si>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</si>
  <si>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</si>
  <si>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</si>
  <si>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</si>
  <si>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</si>
  <si>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</si>
  <si>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</si>
  <si>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</si>
  <si>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</si>
  <si>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</si>
  <si>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</si>
  <si>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</si>
  <si>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</si>
  <si>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</si>
  <si>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</si>
  <si>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</si>
  <si>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</si>
  <si>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</si>
  <si>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</si>
  <si>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</si>
  <si>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</si>
  <si>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</si>
  <si>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</si>
  <si>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</si>
  <si>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</si>
  <si>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</si>
  <si>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</si>
  <si>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</si>
  <si>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</si>
  <si>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</si>
  <si>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</si>
  <si>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</si>
  <si>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</si>
  <si>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</si>
  <si>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</si>
  <si>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</si>
  <si>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</si>
  <si>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</si>
  <si>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</si>
  <si>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</si>
  <si>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</si>
  <si>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</si>
  <si>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</si>
  <si>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</si>
  <si>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</si>
  <si>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</si>
  <si>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</si>
  <si>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</si>
  <si>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</si>
  <si>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</si>
  <si>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</si>
  <si>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</si>
  <si>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</si>
  <si>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</si>
  <si>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</si>
  <si>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</si>
  <si>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</si>
  <si>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</si>
  <si>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</si>
  <si>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</si>
  <si>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</si>
  <si>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</si>
  <si>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</si>
  <si>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</si>
  <si>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</si>
  <si>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</si>
  <si>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</si>
  <si>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</si>
  <si>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</si>
  <si>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</si>
  <si>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</si>
  <si>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</si>
  <si>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</si>
  <si>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</si>
  <si>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</si>
  <si>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</si>
  <si>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</si>
  <si>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</si>
  <si>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</si>
  <si>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</si>
  <si>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</si>
  <si>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</si>
  <si>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</si>
  <si>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</si>
  <si>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</si>
  <si>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</si>
  <si>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</si>
  <si>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</si>
  <si>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</si>
  <si>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</si>
  <si>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</si>
  <si>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</si>
  <si>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</si>
  <si>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</si>
  <si>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</si>
  <si>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</si>
  <si>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</si>
  <si>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</si>
  <si>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</si>
  <si>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</si>
  <si>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</si>
  <si>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</si>
  <si>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</si>
  <si>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</si>
  <si>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</si>
  <si>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</si>
  <si>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</si>
  <si>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</si>
  <si>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</si>
  <si>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</si>
  <si>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</si>
  <si>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</si>
  <si>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</si>
  <si>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</si>
  <si>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</si>
  <si>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</si>
  <si>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</si>
  <si>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</si>
  <si>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</si>
  <si>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</si>
  <si>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</si>
  <si>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</si>
  <si>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</si>
  <si>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</si>
  <si>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</si>
  <si>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</si>
  <si>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</si>
  <si>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</si>
  <si>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</si>
  <si>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</si>
  <si>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</si>
  <si>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</si>
  <si>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</si>
  <si>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</si>
  <si>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</si>
  <si>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</si>
  <si>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</si>
  <si>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</si>
  <si>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</si>
  <si>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</si>
  <si>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</si>
  <si>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</si>
  <si>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</si>
  <si>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</si>
  <si>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</si>
  <si>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</si>
  <si>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</si>
  <si>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</si>
  <si>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</si>
  <si>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</si>
  <si>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</si>
  <si>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</si>
  <si>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</si>
  <si>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</si>
  <si>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</si>
  <si>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</si>
  <si>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</si>
  <si>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</si>
  <si>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</si>
  <si>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</si>
  <si>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</si>
  <si>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</si>
  <si>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</si>
  <si>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</si>
  <si>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</si>
  <si>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</si>
  <si>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</si>
  <si>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</si>
  <si>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</si>
  <si>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</si>
  <si>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</si>
  <si>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</si>
  <si>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</si>
  <si>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</si>
  <si>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</si>
  <si>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</si>
  <si>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</si>
  <si>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</si>
  <si>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</si>
  <si>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</si>
  <si>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</si>
  <si>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</si>
  <si>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</si>
  <si>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</si>
  <si>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</si>
  <si>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</si>
  <si>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</si>
  <si>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</si>
  <si>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</si>
  <si>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</si>
  <si>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</si>
  <si>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</si>
  <si>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</si>
  <si>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</si>
  <si>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</si>
  <si>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</si>
  <si>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</si>
  <si>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</si>
  <si>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</si>
  <si>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</si>
  <si>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</si>
  <si>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</si>
  <si>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</si>
  <si>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</si>
  <si>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</si>
  <si>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</si>
  <si>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</si>
  <si>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</si>
  <si>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</si>
  <si>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</si>
  <si>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</si>
  <si>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</si>
  <si>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</si>
  <si>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</si>
  <si>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</si>
  <si>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</si>
  <si>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</si>
  <si>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</si>
  <si>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</si>
  <si>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</si>
  <si>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</si>
  <si>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</si>
  <si>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</si>
  <si>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</si>
  <si>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</si>
  <si>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</si>
  <si>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</si>
  <si>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</si>
  <si>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</si>
  <si>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</si>
  <si>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</si>
  <si>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</si>
  <si>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</si>
  <si>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</si>
  <si>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</si>
  <si>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</si>
  <si>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</si>
  <si>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</si>
  <si>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</si>
  <si>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</si>
  <si>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</si>
  <si>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</si>
  <si>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</si>
  <si>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</si>
  <si>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</si>
  <si>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</si>
  <si>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</si>
  <si>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</si>
  <si>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</si>
  <si>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</si>
  <si>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</si>
  <si>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</si>
  <si>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</si>
  <si>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</si>
  <si>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</si>
  <si>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</si>
  <si>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</si>
  <si>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</si>
  <si>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</si>
  <si>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</si>
  <si>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</si>
  <si>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</si>
  <si>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</si>
  <si>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</si>
  <si>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</si>
  <si>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</si>
  <si>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</si>
  <si>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</si>
  <si>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</si>
  <si>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</si>
  <si>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</si>
  <si>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</si>
  <si>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</si>
  <si>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</si>
  <si>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</si>
  <si>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</si>
  <si>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</si>
  <si>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</si>
  <si>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</si>
  <si>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</si>
  <si>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</si>
  <si>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</si>
  <si>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</si>
  <si>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</si>
  <si>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</si>
  <si>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</si>
  <si>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</si>
  <si>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</si>
  <si>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</si>
  <si>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</si>
  <si>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</si>
  <si>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</si>
  <si>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</si>
  <si>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</si>
  <si>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</si>
  <si>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</si>
  <si>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</si>
  <si>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</si>
  <si>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</si>
  <si>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</si>
  <si>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</si>
  <si>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</si>
  <si>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</si>
  <si>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</si>
  <si>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</si>
  <si>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</si>
  <si>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</si>
  <si>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</si>
  <si>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</si>
  <si>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</si>
  <si>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</si>
  <si>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</si>
  <si>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</si>
  <si>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</si>
  <si>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</si>
  <si>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</si>
  <si>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</si>
  <si>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</si>
  <si>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</si>
  <si>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</si>
  <si>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</si>
  <si>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</si>
  <si>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</si>
  <si>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</si>
  <si>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</si>
  <si>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</si>
  <si>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</si>
  <si>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</si>
  <si>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</si>
  <si>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</si>
  <si>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</si>
  <si>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</si>
  <si>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</si>
  <si>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</si>
  <si>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</si>
  <si>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</si>
  <si>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</si>
  <si>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</si>
  <si>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</si>
  <si>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</si>
  <si>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</si>
  <si>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</si>
  <si>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</si>
  <si>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</si>
  <si>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</si>
  <si>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</si>
  <si>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</si>
  <si>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</si>
  <si>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</si>
  <si>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</si>
  <si>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</si>
  <si>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</si>
  <si>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</si>
  <si>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</si>
  <si>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</si>
  <si>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</si>
  <si>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</si>
  <si>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</si>
  <si>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</si>
  <si>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</si>
  <si>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</si>
  <si>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</si>
  <si>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</si>
  <si>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</si>
  <si>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</si>
  <si>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</si>
  <si>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</si>
  <si>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</si>
  <si>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</si>
  <si>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</si>
  <si>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</si>
  <si>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</si>
  <si>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</si>
  <si>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</si>
  <si>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</si>
  <si>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</si>
  <si>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</si>
  <si>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</si>
  <si>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</si>
  <si>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</si>
  <si>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</si>
  <si>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</si>
  <si>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</si>
  <si>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</si>
  <si>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</si>
  <si>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</si>
  <si>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</si>
  <si>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</si>
  <si>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</si>
  <si>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</si>
  <si>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</si>
  <si>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</si>
  <si>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</si>
  <si>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</si>
  <si>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</si>
  <si>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</si>
  <si>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</si>
  <si>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</si>
  <si>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</si>
  <si>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</si>
  <si>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</si>
  <si>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</si>
  <si>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</si>
  <si>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</si>
  <si>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</si>
  <si>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</si>
  <si>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</si>
  <si>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</si>
  <si>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</si>
  <si>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</si>
  <si>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</si>
  <si>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</si>
  <si>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</si>
  <si>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</si>
  <si>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</si>
  <si>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</si>
  <si>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</si>
  <si>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</si>
  <si>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</si>
  <si>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</si>
  <si>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</si>
  <si>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</si>
  <si>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</si>
  <si>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</si>
  <si>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</si>
  <si>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</si>
  <si>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</si>
  <si>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</si>
  <si>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</si>
  <si>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</si>
  <si>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</si>
  <si>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</si>
  <si>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</si>
  <si>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</si>
  <si>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</si>
  <si>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</si>
  <si>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</si>
  <si>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</si>
  <si>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</si>
  <si>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</si>
  <si>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</si>
  <si>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</si>
  <si>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</si>
  <si>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</si>
  <si>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</si>
  <si>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</si>
  <si>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</si>
  <si>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</si>
  <si>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</si>
  <si>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</si>
  <si>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</si>
  <si>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</si>
  <si>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</si>
  <si>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</si>
  <si>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</si>
  <si>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</si>
  <si>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</si>
  <si>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</si>
  <si>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</si>
  <si>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</si>
  <si>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</si>
  <si>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</si>
  <si>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</si>
  <si>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</si>
  <si>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</si>
  <si>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</si>
  <si>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</si>
  <si>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</si>
  <si>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</si>
  <si>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</si>
  <si>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</si>
  <si>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</si>
  <si>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</si>
  <si>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</si>
  <si>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</si>
  <si>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</si>
  <si>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</si>
  <si>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</si>
  <si>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</si>
  <si>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</si>
  <si>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</si>
  <si>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</si>
  <si>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</si>
  <si>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</si>
  <si>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</si>
  <si>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</si>
  <si>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</si>
  <si>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</si>
  <si>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</si>
  <si>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</si>
  <si>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</si>
  <si>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</si>
  <si>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</si>
  <si>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</si>
  <si>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</si>
  <si>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</si>
  <si>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</si>
  <si>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</si>
  <si>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</si>
  <si>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</si>
  <si>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</si>
  <si>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</si>
  <si>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</si>
  <si>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</si>
  <si>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</si>
  <si>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</si>
  <si>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</si>
  <si>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</si>
  <si>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</si>
  <si>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</si>
  <si>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</si>
  <si>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</si>
  <si>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</si>
  <si>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</si>
  <si>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</si>
  <si>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</si>
  <si>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</si>
  <si>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</si>
  <si>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</si>
  <si>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</si>
  <si>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</si>
  <si>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</si>
  <si>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</si>
  <si>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</si>
  <si>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</si>
  <si>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</si>
  <si>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</si>
  <si>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</si>
  <si>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</si>
  <si>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</si>
  <si>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</si>
  <si>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</si>
  <si>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</si>
  <si>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</si>
  <si>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</si>
  <si>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</si>
  <si>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</si>
  <si>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</si>
  <si>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</si>
  <si>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</si>
  <si>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</si>
  <si>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</si>
  <si>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</si>
  <si>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</si>
  <si>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</si>
  <si>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</si>
  <si>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</si>
  <si>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</si>
  <si>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</si>
  <si>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</si>
  <si>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</si>
  <si>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</si>
  <si>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</si>
  <si>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</si>
  <si>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</si>
  <si>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</si>
  <si>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</si>
  <si>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</si>
  <si>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</si>
  <si>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</si>
  <si>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</si>
  <si>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</si>
  <si>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</si>
  <si>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</si>
  <si>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</si>
  <si>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</si>
  <si>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</si>
  <si>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</si>
  <si>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</si>
  <si>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</si>
  <si>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</si>
  <si>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</si>
  <si>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</si>
  <si>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</si>
  <si>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</si>
  <si>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</si>
  <si>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</si>
  <si>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</si>
  <si>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</si>
  <si>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</si>
  <si>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</si>
  <si>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</si>
  <si>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</si>
  <si>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</si>
  <si>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</si>
  <si>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</si>
  <si>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</si>
  <si>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</si>
  <si>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</si>
  <si>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</si>
  <si>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</si>
  <si>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</si>
  <si>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</si>
  <si>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</si>
  <si>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</si>
  <si>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</si>
  <si>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</si>
  <si>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</si>
  <si>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</si>
  <si>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</si>
  <si>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</si>
  <si>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</si>
  <si>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</si>
  <si>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</si>
  <si>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</si>
  <si>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</si>
  <si>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</si>
  <si>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</si>
  <si>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</si>
  <si>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</si>
  <si>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</si>
  <si>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</si>
  <si>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</si>
  <si>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</si>
  <si>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</si>
  <si>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</si>
  <si>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</si>
  <si>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</si>
  <si>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</si>
  <si>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</si>
  <si>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</si>
  <si>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</si>
  <si>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</si>
  <si>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</si>
  <si>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</si>
  <si>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</si>
  <si>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</si>
  <si>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</si>
  <si>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</si>
  <si>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</si>
  <si>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</si>
  <si>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</si>
  <si>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</si>
  <si>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</si>
  <si>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</si>
  <si>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</si>
  <si>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</si>
  <si>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</si>
  <si>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</si>
  <si>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</si>
  <si>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</si>
  <si>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</si>
  <si>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</si>
  <si>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</si>
  <si>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</si>
  <si>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</si>
  <si>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</si>
  <si>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</si>
  <si>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</si>
  <si>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</si>
  <si>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</si>
  <si>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</si>
  <si>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</si>
  <si>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</si>
  <si>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</si>
  <si>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</si>
  <si>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</si>
  <si>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</si>
  <si>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</si>
  <si>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</si>
  <si>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</si>
  <si>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</si>
  <si>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</si>
  <si>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</si>
  <si>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</si>
  <si>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</si>
  <si>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</si>
  <si>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</si>
  <si>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</si>
  <si>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</si>
  <si>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</si>
  <si>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</si>
  <si>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</si>
  <si>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</si>
  <si>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</si>
  <si>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</si>
  <si>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</si>
  <si>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</si>
  <si>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</si>
  <si>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</si>
  <si>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</si>
  <si>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</si>
  <si>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</si>
  <si>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</si>
  <si>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</si>
  <si>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</si>
  <si>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</si>
  <si>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</si>
  <si>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</si>
  <si>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</si>
  <si>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</si>
  <si>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</si>
  <si>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</si>
  <si>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</si>
  <si>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</si>
  <si>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</si>
  <si>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</si>
  <si>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</si>
  <si>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</si>
  <si>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</si>
  <si>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</si>
  <si>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</si>
  <si>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</si>
  <si>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</si>
  <si>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</si>
  <si>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</si>
  <si>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</si>
  <si>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</si>
  <si>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</si>
  <si>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</si>
  <si>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</si>
  <si>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</si>
  <si>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</si>
  <si>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</si>
  <si>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</si>
  <si>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</si>
  <si>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</si>
  <si>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</si>
  <si>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</si>
  <si>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</si>
  <si>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</si>
  <si>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</si>
  <si>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</si>
  <si>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</si>
  <si>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</si>
  <si>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</si>
  <si>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</si>
  <si>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</si>
  <si>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</si>
  <si>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</si>
  <si>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</si>
  <si>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</si>
  <si>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</si>
  <si>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</si>
  <si>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</si>
  <si>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</si>
  <si>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</si>
  <si>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</si>
  <si>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</si>
  <si>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</si>
  <si>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</si>
  <si>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</si>
  <si>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</si>
  <si>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</si>
  <si>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</si>
  <si>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</si>
  <si>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</si>
  <si>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</si>
  <si>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</si>
  <si>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</si>
  <si>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</si>
  <si>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</si>
  <si>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</si>
  <si>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</si>
  <si>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</si>
  <si>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</si>
  <si>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</si>
  <si>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</si>
  <si>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</si>
  <si>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</si>
  <si>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</si>
  <si>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</si>
  <si>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</si>
  <si>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</si>
  <si>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</si>
  <si>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</si>
  <si>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</si>
  <si>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</si>
  <si>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</si>
  <si>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</si>
  <si>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</si>
  <si>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</si>
  <si>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</si>
  <si>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</si>
  <si>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</si>
  <si>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</si>
  <si>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</si>
  <si>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</si>
  <si>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</si>
  <si>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</si>
  <si>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</si>
  <si>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</si>
  <si>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</si>
  <si>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</si>
  <si>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</si>
  <si>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</si>
  <si>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</si>
  <si>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</si>
  <si>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</si>
  <si>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</si>
  <si>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</si>
  <si>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</si>
  <si>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</si>
  <si>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</si>
  <si>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</si>
  <si>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</si>
  <si>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</si>
  <si>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</si>
  <si>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</si>
  <si>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</si>
  <si>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</si>
  <si>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</si>
  <si>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</si>
  <si>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</si>
  <si>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</si>
  <si>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</si>
  <si>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</si>
  <si>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</si>
  <si>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</si>
  <si>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</si>
  <si>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</si>
  <si>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</si>
  <si>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</si>
  <si>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</si>
  <si>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</si>
  <si>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</si>
  <si>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</si>
  <si>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</si>
  <si>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</si>
  <si>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</si>
  <si>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</si>
  <si>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</si>
  <si>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</si>
  <si>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</si>
  <si>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</si>
  <si>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</si>
  <si>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</si>
  <si>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</si>
  <si>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</si>
  <si>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</si>
  <si>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</si>
  <si>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</si>
  <si>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</si>
  <si>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</si>
  <si>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</si>
  <si>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</si>
  <si>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</si>
  <si>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</si>
  <si>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</si>
  <si>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</si>
  <si>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</si>
  <si>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</si>
  <si>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</si>
  <si>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</si>
  <si>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</si>
  <si>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</si>
  <si>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</si>
  <si>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</si>
  <si>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</si>
  <si>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</si>
  <si>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</si>
  <si>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</si>
  <si>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</si>
  <si>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</si>
  <si>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</si>
  <si>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</si>
  <si>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</si>
  <si>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</si>
  <si>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</si>
  <si>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</si>
  <si>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</si>
  <si>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</si>
  <si>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</si>
  <si>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</si>
  <si>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</si>
  <si>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</si>
  <si>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</si>
  <si>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</si>
  <si>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</si>
  <si>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</si>
  <si>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</si>
  <si>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</si>
  <si>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</si>
  <si>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</si>
  <si>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</si>
  <si>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</si>
  <si>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</si>
  <si>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</si>
  <si>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</si>
  <si>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</si>
  <si>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</si>
  <si>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</si>
  <si>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</si>
  <si>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</si>
  <si>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</si>
  <si>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</si>
  <si>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</si>
  <si>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</si>
  <si>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</si>
  <si>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</si>
  <si>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</si>
  <si>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</si>
  <si>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</si>
  <si>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</si>
  <si>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</si>
  <si>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</si>
  <si>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</si>
  <si>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</si>
  <si>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</si>
  <si>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</si>
  <si>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</si>
  <si>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</si>
  <si>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</si>
  <si>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</si>
  <si>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</si>
  <si>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</si>
  <si>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</si>
  <si>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</si>
  <si>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</si>
  <si>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</si>
  <si>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</si>
  <si>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</si>
  <si>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</si>
  <si>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</si>
  <si>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</si>
  <si>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</si>
  <si>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</si>
  <si>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</si>
  <si>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</si>
  <si>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</si>
  <si>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</si>
  <si>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</si>
  <si>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</si>
  <si>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</si>
  <si>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</si>
  <si>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</si>
  <si>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</si>
  <si>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</si>
  <si>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</si>
  <si>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</si>
  <si>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</si>
  <si>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</si>
  <si>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</si>
  <si>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</si>
  <si>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</si>
  <si>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</si>
  <si>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</si>
  <si>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</si>
  <si>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</si>
  <si>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</si>
  <si>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</si>
  <si>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</si>
  <si>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</si>
  <si>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</si>
  <si>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</si>
  <si>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</si>
  <si>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</si>
  <si>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</si>
  <si>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</si>
  <si>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</si>
  <si>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</si>
  <si>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</si>
  <si>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</si>
  <si>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</si>
  <si>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</si>
  <si>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</si>
  <si>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</si>
  <si>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</si>
  <si>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</si>
  <si>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</si>
  <si>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</si>
  <si>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</si>
  <si>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</si>
  <si>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</si>
  <si>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</si>
  <si>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</si>
  <si>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</si>
  <si>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</si>
  <si>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</si>
  <si>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</si>
  <si>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</si>
  <si>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</si>
  <si>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</si>
  <si>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</si>
  <si>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</si>
  <si>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</si>
  <si>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</si>
  <si>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</si>
  <si>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</si>
  <si>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</si>
  <si>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</si>
  <si>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</si>
  <si>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</si>
  <si>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</si>
  <si>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</si>
  <si>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</si>
  <si>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</si>
  <si>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</si>
  <si>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</si>
  <si>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</si>
  <si>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</si>
  <si>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</si>
  <si>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</si>
  <si>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</si>
  <si>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</si>
  <si>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</si>
  <si>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</si>
  <si>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</si>
  <si>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</si>
  <si>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</si>
  <si>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</si>
  <si>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</si>
  <si>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</si>
  <si>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</si>
  <si>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</si>
  <si>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</si>
  <si>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</si>
  <si>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</si>
  <si>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</si>
  <si>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</si>
  <si>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</si>
  <si>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</si>
  <si>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</si>
  <si>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</si>
  <si>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</si>
  <si>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</si>
  <si>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</si>
  <si>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</si>
  <si>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</si>
  <si>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</si>
  <si>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</si>
  <si>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</si>
  <si>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</si>
  <si>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</si>
  <si>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</si>
  <si>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</si>
  <si>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</si>
  <si>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</si>
  <si>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</si>
  <si>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</si>
  <si>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</si>
  <si>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</si>
  <si>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</si>
  <si>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</si>
  <si>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</si>
  <si>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</si>
  <si>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</si>
  <si>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</si>
  <si>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</si>
  <si>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</si>
  <si>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</si>
  <si>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</si>
  <si>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</si>
  <si>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</si>
  <si>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</si>
  <si>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</si>
  <si>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</si>
  <si>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</si>
  <si>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</si>
  <si>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</si>
  <si>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</si>
  <si>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</si>
  <si>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</si>
  <si>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</si>
  <si>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</si>
  <si>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</si>
  <si>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</si>
  <si>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</si>
  <si>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</si>
  <si>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</si>
  <si>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</si>
  <si>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</si>
  <si>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</si>
  <si>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</si>
  <si>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</si>
  <si>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</si>
  <si>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</si>
  <si>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</si>
  <si>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</si>
  <si>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</si>
  <si>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</si>
  <si>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</si>
  <si>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</si>
  <si>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</si>
  <si>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</si>
  <si>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</si>
  <si>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</si>
  <si>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</si>
  <si>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</si>
  <si>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</si>
  <si>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</si>
  <si>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</si>
  <si>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</si>
  <si>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</si>
  <si>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</si>
  <si>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</si>
  <si>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</si>
  <si>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</si>
  <si>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</si>
  <si>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</si>
  <si>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</si>
  <si>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</si>
  <si>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</si>
  <si>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</si>
  <si>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</si>
  <si>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</si>
  <si>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</si>
  <si>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</si>
  <si>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</si>
  <si>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</si>
  <si>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</si>
  <si>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</si>
  <si>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</si>
  <si>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</si>
  <si>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</si>
  <si>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</si>
  <si>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</si>
  <si>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</si>
  <si>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</si>
  <si>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</si>
  <si>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</si>
  <si>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</si>
  <si>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</si>
  <si>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</si>
  <si>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</si>
  <si>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</si>
  <si>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</si>
  <si>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</si>
  <si>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</si>
  <si>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</si>
  <si>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</si>
  <si>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</si>
  <si>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</si>
  <si>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</si>
  <si>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</si>
  <si>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</si>
  <si>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</si>
  <si>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</si>
  <si>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</si>
  <si>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</si>
  <si>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</si>
  <si>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</si>
  <si>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</si>
  <si>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</si>
  <si>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</si>
  <si>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</si>
  <si>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</si>
  <si>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</si>
  <si>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</si>
  <si>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</si>
  <si>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</si>
  <si>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</si>
  <si>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</si>
  <si>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</si>
  <si>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</si>
  <si>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</si>
  <si>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</si>
  <si>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</si>
  <si>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</si>
  <si>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</si>
  <si>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</si>
  <si>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</si>
  <si>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</si>
  <si>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</si>
  <si>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</si>
  <si>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</si>
  <si>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</si>
  <si>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</si>
  <si>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</si>
  <si>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</si>
  <si>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</si>
  <si>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</si>
  <si>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</si>
  <si>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</si>
  <si>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</si>
  <si>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</si>
  <si>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</si>
  <si>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</si>
  <si>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</si>
  <si>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</si>
  <si>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</si>
  <si>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</si>
  <si>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</si>
  <si>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</si>
  <si>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</si>
  <si>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</si>
  <si>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</si>
  <si>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</si>
  <si>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</si>
  <si>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</si>
  <si>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</si>
  <si>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</si>
  <si>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</si>
  <si>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</si>
  <si>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</si>
  <si>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</si>
  <si>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</si>
  <si>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</si>
  <si>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</si>
  <si>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</si>
  <si>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</si>
  <si>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</si>
  <si>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</si>
  <si>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</si>
  <si>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</si>
  <si>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</si>
  <si>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</si>
  <si>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</si>
  <si>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</si>
  <si>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</si>
  <si>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</si>
  <si>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</si>
  <si>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</si>
  <si>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</si>
  <si>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</si>
  <si>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</si>
  <si>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</si>
  <si>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</si>
  <si>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</si>
  <si>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</si>
  <si>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</si>
  <si>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</si>
  <si>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</si>
  <si>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</si>
  <si>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</si>
  <si>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</si>
  <si>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</si>
  <si>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</si>
  <si>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</si>
  <si>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</si>
  <si>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</si>
  <si>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</si>
  <si>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</si>
  <si>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</si>
  <si>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</si>
  <si>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</si>
  <si>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</si>
  <si>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</si>
  <si>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</si>
  <si>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</si>
  <si>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</si>
  <si>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</si>
  <si>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</si>
  <si>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</si>
  <si>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</si>
  <si>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</si>
  <si>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</si>
  <si>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</si>
  <si>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</si>
  <si>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</si>
  <si>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</si>
  <si>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</si>
  <si>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</si>
  <si>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</si>
  <si>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</si>
  <si>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</si>
  <si>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</si>
  <si>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</si>
  <si>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</si>
  <si>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</si>
  <si>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</si>
  <si>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</si>
  <si>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</si>
  <si>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</si>
  <si>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</si>
  <si>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</si>
  <si>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</si>
  <si>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</si>
  <si>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</si>
  <si>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</si>
  <si>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</si>
  <si>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</si>
  <si>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</si>
  <si>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</si>
  <si>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</si>
  <si>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</si>
  <si>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</si>
  <si>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</si>
  <si>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</si>
  <si>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</si>
  <si>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</si>
  <si>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</si>
  <si>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</si>
  <si>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</si>
  <si>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</si>
  <si>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</si>
  <si>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</si>
  <si>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</si>
  <si>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</si>
  <si>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</si>
  <si>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</si>
  <si>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</si>
  <si>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</si>
  <si>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</si>
  <si>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</si>
  <si>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</si>
  <si>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</si>
  <si>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</si>
  <si>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</si>
  <si>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</si>
  <si>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</si>
  <si>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</si>
  <si>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</si>
  <si>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</si>
  <si>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</si>
  <si>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</si>
  <si>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</si>
  <si>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</si>
  <si>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</si>
  <si>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</si>
  <si>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</si>
  <si>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</si>
  <si>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</si>
  <si>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</si>
  <si>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</si>
  <si>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</si>
  <si>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</si>
  <si>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</si>
  <si>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</si>
  <si>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</si>
  <si>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</si>
  <si>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</si>
  <si>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</si>
  <si>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</si>
  <si>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</si>
  <si>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</si>
  <si>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</si>
  <si>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</si>
  <si>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</si>
  <si>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</si>
  <si>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</si>
  <si>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</si>
  <si>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</si>
  <si>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</si>
  <si>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</si>
  <si>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</si>
  <si>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</si>
  <si>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</si>
  <si>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</si>
  <si>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</si>
  <si>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</si>
  <si>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</si>
  <si>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</si>
  <si>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</si>
  <si>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</si>
  <si>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</si>
  <si>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</si>
  <si>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</si>
  <si>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</si>
  <si>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</si>
  <si>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</si>
  <si>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</si>
  <si>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</si>
  <si>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</si>
  <si>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</si>
  <si>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</si>
  <si>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</si>
  <si>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</si>
  <si>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</si>
  <si>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</si>
  <si>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</si>
  <si>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</si>
  <si>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</si>
  <si>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</si>
  <si>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</si>
  <si>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</si>
  <si>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</si>
  <si>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</si>
  <si>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</si>
  <si>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</si>
  <si>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</si>
  <si>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</si>
  <si>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</si>
  <si>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</si>
  <si>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</si>
  <si>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</si>
  <si>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</si>
  <si>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</si>
  <si>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</si>
  <si>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</si>
  <si>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</si>
  <si>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</si>
  <si>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</si>
  <si>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</si>
  <si>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</si>
  <si>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</si>
  <si>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</si>
  <si>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</si>
  <si>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</si>
  <si>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</si>
  <si>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</si>
  <si>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</si>
  <si>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</si>
  <si>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</si>
  <si>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</si>
  <si>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</si>
  <si>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</si>
  <si>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</si>
  <si>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</si>
  <si>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</si>
  <si>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</si>
  <si>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</si>
  <si>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</si>
  <si>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</si>
  <si>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</si>
  <si>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</si>
  <si>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</si>
  <si>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</si>
  <si>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</si>
  <si>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</si>
  <si>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</si>
  <si>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</si>
  <si>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</si>
  <si>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</si>
  <si>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</si>
  <si>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</si>
  <si>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</si>
  <si>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</si>
  <si>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</si>
  <si>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</si>
  <si>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</si>
  <si>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</si>
  <si>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</si>
  <si>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</si>
  <si>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</si>
  <si>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</si>
  <si>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</si>
  <si>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</si>
  <si>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</si>
  <si>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</si>
  <si>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</si>
  <si>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</si>
  <si>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</si>
  <si>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</si>
  <si>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</si>
  <si>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</si>
  <si>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</si>
  <si>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</si>
  <si>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</si>
  <si>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</si>
  <si>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</si>
  <si>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</si>
  <si>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</si>
  <si>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</si>
  <si>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</si>
  <si>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</si>
  <si>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</si>
  <si>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</si>
  <si>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</si>
  <si>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</si>
  <si>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</si>
  <si>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</si>
  <si>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</si>
  <si>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</si>
  <si>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</si>
  <si>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</si>
  <si>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</si>
  <si>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</si>
  <si>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</si>
  <si>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</si>
  <si>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</si>
  <si>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</si>
  <si>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</si>
  <si>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</si>
  <si>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</si>
  <si>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</si>
  <si>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</si>
  <si>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</si>
  <si>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</si>
  <si>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</si>
  <si>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</si>
  <si>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</si>
  <si>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</si>
  <si>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</si>
  <si>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</si>
  <si>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</si>
  <si>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</si>
  <si>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</si>
  <si>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</si>
  <si>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</si>
  <si>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</si>
  <si>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</si>
  <si>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</si>
  <si>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</si>
  <si>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</si>
  <si>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</si>
  <si>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</si>
  <si>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</si>
  <si>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</si>
  <si>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</si>
  <si>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</si>
  <si>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</si>
  <si>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</si>
  <si>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</si>
  <si>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</si>
  <si>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</si>
  <si>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</si>
  <si>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</si>
  <si>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</si>
  <si>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</si>
  <si>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</si>
  <si>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</si>
  <si>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</si>
  <si>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</si>
  <si>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</si>
  <si>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</si>
  <si>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</si>
  <si>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</si>
  <si>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</si>
  <si>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</si>
  <si>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</si>
  <si>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</si>
  <si>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</si>
  <si>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</si>
  <si>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</si>
  <si>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</si>
  <si>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</si>
  <si>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</si>
  <si>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</si>
  <si>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</si>
  <si>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</si>
  <si>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</si>
  <si>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</si>
  <si>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</si>
  <si>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</si>
  <si>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</si>
  <si>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</si>
  <si>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</si>
  <si>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</si>
  <si>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</si>
  <si>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</si>
  <si>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</si>
  <si>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</si>
  <si>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</si>
  <si>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</si>
  <si>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</si>
  <si>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</si>
  <si>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</si>
  <si>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</si>
  <si>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</si>
  <si>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</si>
  <si>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</si>
  <si>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</si>
  <si>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</si>
  <si>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</si>
  <si>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</si>
  <si>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</si>
  <si>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</si>
  <si>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</si>
  <si>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</si>
  <si>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</si>
  <si>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</si>
  <si>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</si>
  <si>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</si>
  <si>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</si>
  <si>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</si>
  <si>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</si>
  <si>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</si>
  <si>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</si>
  <si>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</si>
  <si>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</si>
  <si>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</si>
  <si>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</si>
  <si>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</si>
  <si>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</si>
  <si>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</si>
  <si>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</si>
  <si>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</si>
  <si>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</si>
  <si>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</si>
  <si>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</si>
  <si>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</si>
  <si>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</si>
  <si>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</si>
  <si>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</si>
  <si>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</si>
  <si>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</si>
  <si>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</si>
  <si>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</si>
  <si>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</si>
  <si>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</si>
  <si>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</si>
  <si>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</si>
  <si>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</si>
  <si>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</si>
  <si>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</si>
  <si>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</si>
  <si>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</si>
  <si>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</si>
  <si>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</si>
  <si>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</si>
  <si>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</si>
  <si>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</si>
  <si>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</si>
  <si>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</si>
  <si>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</si>
  <si>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</si>
  <si>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</si>
  <si>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</si>
  <si>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</si>
  <si>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</si>
  <si>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</si>
  <si>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</si>
  <si>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</si>
  <si>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</si>
  <si>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</si>
  <si>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</si>
  <si>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</si>
  <si>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</si>
  <si>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</si>
  <si>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</si>
  <si>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</si>
  <si>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</si>
  <si>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</si>
  <si>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</si>
  <si>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</si>
  <si>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</si>
  <si>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</si>
  <si>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</si>
  <si>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</si>
  <si>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</si>
  <si>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</si>
  <si>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</si>
  <si>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</si>
  <si>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</si>
  <si>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</si>
  <si>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</si>
  <si>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</si>
  <si>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</si>
  <si>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</si>
  <si>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</si>
  <si>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</si>
  <si>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</si>
  <si>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</si>
  <si>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</si>
  <si>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</si>
  <si>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</si>
  <si>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</si>
  <si>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</si>
  <si>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</si>
  <si>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</si>
  <si>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</si>
  <si>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</si>
  <si>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</si>
  <si>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</si>
  <si>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</si>
  <si>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</si>
  <si>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</si>
  <si>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</si>
  <si>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</si>
  <si>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</si>
  <si>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</si>
  <si>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</si>
  <si>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</si>
  <si>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</si>
  <si>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</si>
  <si>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</si>
  <si>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</si>
  <si>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</si>
  <si>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</si>
  <si>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</si>
  <si>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</si>
  <si>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</si>
  <si>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</si>
  <si>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</si>
  <si>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</si>
  <si>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</si>
  <si>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</si>
  <si>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</si>
  <si>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</si>
  <si>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</si>
  <si>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</si>
  <si>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</si>
  <si>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</si>
  <si>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</si>
  <si>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</si>
  <si>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</si>
  <si>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</si>
  <si>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</si>
  <si>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</si>
  <si>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</si>
  <si>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</si>
  <si>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</si>
  <si>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</si>
  <si>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</si>
  <si>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</si>
  <si>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</si>
  <si>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</si>
  <si>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</si>
  <si>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</si>
  <si>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</si>
  <si>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</si>
  <si>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</si>
  <si>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</si>
  <si>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</si>
  <si>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</si>
  <si>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</si>
  <si>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</si>
  <si>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</si>
  <si>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</si>
  <si>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</si>
  <si>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</si>
  <si>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</si>
  <si>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</si>
  <si>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</si>
  <si>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</si>
  <si>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</si>
  <si>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</si>
  <si>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</si>
  <si>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</si>
  <si>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</si>
  <si>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</si>
  <si>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</si>
  <si>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</si>
  <si>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</si>
  <si>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</si>
  <si>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</si>
  <si>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</si>
  <si>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</si>
  <si>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</si>
  <si>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</si>
  <si>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</si>
  <si>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</si>
  <si>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</si>
  <si>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</si>
  <si>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</si>
  <si>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</si>
  <si>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</si>
  <si>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</si>
  <si>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</si>
  <si>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</si>
  <si>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</si>
  <si>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</si>
  <si>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</si>
  <si>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</si>
  <si>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</si>
  <si>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</si>
  <si>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</si>
  <si>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</si>
  <si>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</si>
  <si>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</si>
  <si>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</si>
  <si>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</si>
  <si>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</si>
  <si>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</si>
  <si>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</si>
  <si>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</si>
  <si>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</si>
  <si>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</si>
  <si>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</si>
  <si>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</si>
  <si>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</si>
  <si>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</si>
  <si>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</si>
  <si>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</si>
  <si>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</si>
  <si>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</si>
  <si>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</si>
  <si>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</si>
  <si>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</si>
  <si>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</si>
  <si>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</si>
  <si>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</si>
  <si>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</si>
  <si>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</si>
  <si>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</si>
  <si>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</si>
  <si>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</si>
  <si>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</si>
  <si>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</si>
  <si>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</si>
  <si>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</si>
  <si>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</si>
  <si>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</si>
  <si>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</si>
  <si>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</si>
  <si>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</si>
  <si>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</si>
  <si>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</si>
  <si>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</si>
  <si>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</si>
  <si>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</si>
  <si>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</si>
  <si>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</si>
  <si>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</si>
  <si>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</si>
  <si>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</si>
  <si>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</si>
  <si>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</si>
  <si>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</si>
  <si>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</si>
  <si>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</si>
  <si>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</si>
  <si>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</si>
  <si>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</si>
  <si>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</si>
  <si>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</si>
  <si>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</si>
  <si>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</si>
  <si>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</si>
  <si>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</si>
  <si>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</si>
  <si>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</si>
  <si>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</si>
  <si>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</si>
  <si>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</si>
  <si>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</si>
  <si>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</si>
  <si>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</si>
  <si>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</si>
  <si>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</si>
  <si>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</si>
  <si>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</si>
  <si>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</si>
  <si>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</si>
  <si>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</si>
  <si>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</si>
  <si>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</si>
  <si>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</si>
  <si>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</si>
  <si>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</si>
  <si>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</si>
  <si>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</si>
  <si>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</si>
  <si>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</si>
  <si>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</si>
  <si>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</si>
  <si>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</si>
  <si>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</si>
  <si>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</si>
  <si>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</si>
  <si>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</si>
  <si>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</si>
  <si>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</si>
  <si>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</si>
  <si>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</si>
  <si>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</si>
  <si>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</si>
  <si>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</si>
  <si>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</si>
  <si>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</si>
  <si>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</si>
  <si>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</si>
  <si>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</si>
  <si>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</si>
  <si>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</si>
  <si>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</si>
  <si>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</si>
  <si>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</si>
  <si>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</si>
  <si>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</si>
  <si>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</si>
  <si>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</si>
  <si>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</si>
  <si>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</si>
  <si>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</si>
  <si>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</si>
  <si>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</si>
  <si>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</si>
  <si>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</si>
  <si>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</si>
  <si>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</si>
  <si>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</si>
  <si>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</si>
  <si>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</si>
  <si>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</si>
  <si>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</si>
  <si>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</si>
  <si>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</si>
  <si>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</si>
  <si>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</si>
  <si>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</si>
  <si>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</si>
  <si>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</si>
  <si>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</si>
  <si>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</si>
  <si>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</si>
  <si>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</si>
  <si>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</si>
  <si>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</si>
  <si>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</si>
  <si>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</si>
  <si>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</si>
  <si>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</si>
  <si>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</si>
  <si>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</si>
  <si>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</si>
  <si>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</si>
  <si>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</si>
  <si>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</si>
  <si>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</si>
  <si>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</si>
  <si>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</si>
  <si>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</si>
  <si>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</si>
  <si>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</si>
  <si>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</si>
  <si>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</si>
  <si>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</si>
  <si>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</si>
  <si>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</si>
  <si>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</si>
  <si>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</si>
  <si>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</si>
  <si>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</si>
  <si>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</si>
  <si>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</si>
  <si>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</si>
  <si>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</si>
  <si>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</si>
  <si>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</si>
  <si>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</si>
  <si>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</si>
  <si>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</si>
  <si>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</si>
  <si>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</si>
  <si>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</si>
  <si>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</si>
  <si>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</si>
  <si>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</si>
  <si>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</si>
  <si>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</si>
  <si>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</si>
  <si>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</si>
  <si>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</si>
  <si>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</si>
  <si>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</si>
  <si>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</si>
  <si>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</si>
  <si>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</si>
  <si>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</si>
  <si>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</si>
  <si>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</si>
  <si>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</si>
  <si>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</si>
  <si>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</si>
  <si>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</si>
  <si>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</si>
  <si>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</si>
  <si>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</si>
  <si>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</si>
  <si>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</si>
  <si>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</si>
  <si>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</si>
  <si>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</si>
  <si>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</si>
  <si>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</si>
  <si>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</si>
  <si>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</si>
  <si>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</si>
  <si>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</si>
  <si>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</si>
  <si>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</si>
  <si>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</si>
  <si>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</si>
  <si>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</si>
  <si>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</si>
  <si>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</si>
  <si>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</si>
  <si>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</si>
  <si>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</si>
  <si>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</si>
  <si>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</si>
  <si>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</si>
  <si>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</si>
  <si>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</si>
  <si>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</si>
  <si>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</si>
  <si>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</si>
  <si>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</si>
  <si>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</si>
  <si>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</si>
  <si>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</si>
  <si>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</si>
  <si>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</si>
  <si>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</si>
  <si>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</si>
  <si>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</si>
  <si>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</si>
  <si>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</si>
  <si>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</si>
  <si>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</si>
  <si>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</si>
  <si>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</si>
  <si>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</si>
  <si>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</si>
  <si>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</si>
  <si>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</si>
  <si>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</si>
  <si>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</si>
  <si>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</si>
  <si>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</si>
  <si>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</si>
  <si>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</si>
  <si>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</si>
  <si>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</si>
  <si>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</si>
  <si>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</si>
  <si>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</si>
  <si>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</si>
  <si>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</si>
  <si>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</si>
  <si>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</si>
  <si>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</si>
  <si>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</si>
  <si>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</si>
  <si>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</si>
  <si>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</si>
  <si>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</si>
  <si>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</si>
  <si>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</si>
  <si>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</si>
  <si>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</si>
  <si>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</si>
  <si>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</si>
  <si>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</si>
  <si>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</si>
  <si>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</si>
  <si>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</si>
  <si>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</si>
  <si>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</si>
  <si>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</si>
  <si>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</si>
  <si>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</si>
  <si>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</si>
  <si>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</si>
  <si>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</si>
  <si>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</si>
  <si>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</si>
  <si>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</si>
  <si>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</si>
  <si>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</si>
  <si>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</si>
  <si>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</si>
  <si>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</si>
  <si>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</si>
  <si>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</si>
  <si>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</si>
  <si>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</si>
  <si>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</si>
  <si>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</si>
  <si>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</si>
  <si>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</si>
  <si>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</si>
  <si>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</si>
  <si>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</si>
  <si>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</si>
  <si>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</si>
  <si>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</si>
  <si>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</si>
  <si>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</si>
  <si>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</si>
  <si>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</si>
  <si>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</si>
  <si>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</si>
  <si>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</si>
  <si>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</si>
  <si>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</si>
  <si>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</si>
  <si>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</si>
  <si>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</si>
  <si>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</si>
  <si>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</si>
  <si>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</si>
  <si>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</si>
  <si>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</si>
  <si>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</si>
  <si>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</si>
  <si>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</si>
  <si>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</si>
  <si>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</si>
  <si>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</si>
  <si>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</si>
  <si>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</si>
  <si>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</si>
  <si>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</si>
  <si>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</si>
  <si>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</si>
  <si>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</si>
  <si>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</si>
  <si>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</si>
  <si>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</si>
  <si>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</si>
  <si>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</si>
  <si>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</si>
  <si>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</si>
  <si>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</si>
  <si>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</si>
  <si>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</si>
  <si>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</si>
  <si>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</si>
  <si>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</si>
  <si>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</si>
  <si>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</si>
  <si>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</si>
  <si>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</si>
  <si>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</si>
  <si>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</si>
  <si>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</si>
  <si>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</si>
  <si>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</si>
  <si>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</si>
  <si>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</si>
  <si>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</si>
  <si>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</si>
  <si>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</si>
  <si>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</si>
  <si>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</si>
  <si>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</si>
  <si>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</si>
  <si>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</si>
  <si>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</si>
  <si>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</si>
  <si>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</si>
  <si>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</si>
  <si>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</si>
  <si>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</si>
  <si>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</si>
  <si>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</si>
  <si>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</si>
  <si>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</si>
  <si>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</si>
  <si>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</si>
  <si>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</si>
  <si>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</si>
  <si>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</si>
  <si>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</si>
  <si>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</si>
  <si>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</si>
  <si>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</si>
  <si>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</si>
  <si>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</si>
  <si>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</si>
  <si>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</si>
  <si>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</si>
  <si>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</si>
  <si>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</si>
  <si>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</si>
  <si>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</si>
  <si>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</si>
  <si>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</si>
  <si>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</si>
  <si>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</si>
  <si>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</si>
  <si>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</si>
  <si>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</si>
  <si>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</si>
  <si>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</si>
  <si>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</si>
  <si>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</si>
  <si>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</si>
  <si>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</si>
  <si>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</si>
  <si>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</si>
  <si>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</si>
  <si>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</si>
  <si>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</si>
  <si>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</si>
  <si>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</si>
  <si>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</si>
  <si>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</si>
  <si>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</si>
  <si>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</si>
  <si>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</si>
  <si>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</si>
  <si>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</si>
  <si>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</si>
  <si>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</si>
  <si>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</si>
  <si>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</si>
  <si>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</si>
  <si>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</si>
  <si>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</si>
  <si>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</si>
  <si>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</si>
  <si>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</si>
  <si>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</si>
  <si>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</si>
  <si>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</si>
  <si>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</si>
  <si>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</si>
  <si>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</si>
  <si>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</si>
  <si>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</si>
  <si>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</si>
  <si>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</si>
  <si>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</si>
  <si>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</si>
  <si>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</si>
  <si>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</si>
  <si>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</si>
  <si>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</si>
  <si>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</si>
  <si>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</si>
  <si>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</si>
  <si>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</si>
  <si>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</si>
  <si>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</si>
  <si>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</si>
  <si>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</si>
  <si>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</si>
  <si>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</si>
  <si>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</si>
  <si>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</si>
  <si>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</si>
  <si>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</si>
  <si>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</si>
  <si>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</si>
  <si>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</si>
  <si>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</si>
  <si>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</si>
  <si>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</si>
  <si>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</si>
  <si>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</si>
  <si>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</si>
  <si>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</si>
  <si>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</si>
  <si>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</si>
  <si>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</si>
  <si>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</si>
  <si>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</si>
  <si>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</si>
  <si>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</si>
  <si>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</si>
  <si>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</si>
  <si>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</si>
  <si>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</si>
  <si>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</si>
  <si>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</si>
  <si>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</si>
  <si>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</si>
  <si>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</si>
  <si>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</si>
  <si>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</si>
  <si>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</si>
  <si>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</si>
  <si>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</si>
  <si>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</si>
  <si>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</si>
  <si>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</si>
  <si>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</si>
  <si>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</si>
  <si>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</si>
  <si>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</si>
  <si>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</si>
  <si>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</si>
  <si>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</si>
  <si>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</si>
  <si>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</si>
  <si>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</si>
  <si>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</si>
  <si>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</si>
  <si>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</si>
  <si>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</si>
  <si>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</si>
  <si>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</si>
  <si>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</si>
  <si>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</si>
  <si>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</si>
  <si>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</si>
  <si>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</si>
  <si>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</si>
  <si>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</si>
  <si>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</si>
  <si>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</si>
  <si>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</si>
  <si>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</si>
  <si>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</si>
  <si>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</si>
  <si>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</si>
  <si>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</si>
  <si>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</si>
  <si>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</si>
  <si>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</si>
  <si>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</si>
  <si>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</si>
  <si>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</si>
  <si>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</si>
  <si>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</si>
  <si>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</si>
  <si>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</si>
  <si>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</si>
  <si>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</si>
  <si>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</si>
  <si>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</si>
  <si>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</si>
  <si>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</si>
  <si>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</si>
  <si>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</si>
  <si>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</si>
  <si>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</si>
  <si>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</si>
  <si>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</si>
  <si>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</si>
  <si>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</si>
  <si>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</si>
  <si>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</si>
  <si>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</si>
  <si>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</si>
  <si>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</si>
  <si>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</si>
  <si>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</si>
  <si>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</si>
  <si>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</si>
  <si>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</si>
  <si>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</si>
  <si>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</si>
  <si>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</si>
  <si>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</si>
  <si>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</si>
  <si>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</si>
  <si>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</si>
  <si>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</si>
  <si>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</si>
  <si>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</si>
  <si>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</si>
  <si>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</si>
  <si>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</si>
  <si>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</si>
  <si>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</si>
  <si>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</si>
  <si>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</si>
  <si>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</si>
  <si>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</si>
  <si>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</si>
  <si>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</si>
  <si>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</si>
  <si>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</si>
  <si>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</si>
  <si>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</si>
  <si>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</si>
  <si>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</si>
  <si>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</si>
  <si>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</si>
  <si>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</si>
  <si>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</si>
  <si>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</si>
  <si>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</si>
  <si>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</si>
  <si>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</si>
  <si>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</si>
  <si>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</si>
  <si>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</si>
  <si>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</si>
  <si>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</si>
  <si>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</si>
  <si>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</si>
  <si>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</si>
  <si>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</si>
  <si>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</si>
  <si>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</si>
  <si>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</si>
  <si>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</si>
  <si>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</si>
  <si>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</si>
  <si>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</si>
  <si>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</si>
  <si>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</si>
  <si>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</si>
  <si>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</si>
  <si>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</si>
  <si>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</si>
  <si>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</si>
  <si>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</si>
  <si>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</si>
  <si>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</si>
  <si>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</si>
  <si>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</si>
  <si>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</si>
  <si>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</si>
  <si>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</si>
  <si>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</si>
  <si>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</si>
  <si>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</si>
  <si>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</si>
  <si>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</si>
  <si>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</si>
  <si>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</si>
  <si>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</si>
  <si>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</si>
  <si>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</si>
  <si>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</si>
  <si>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</si>
  <si>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</si>
  <si>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</si>
  <si>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</si>
  <si>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</si>
  <si>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</si>
  <si>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</si>
  <si>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</si>
  <si>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</si>
  <si>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</si>
  <si>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</si>
  <si>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</si>
  <si>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</si>
  <si>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</si>
  <si>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</si>
  <si>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</si>
  <si>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</si>
  <si>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</si>
  <si>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</si>
  <si>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</si>
  <si>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</si>
  <si>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</si>
  <si>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</si>
  <si>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</si>
  <si>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</si>
  <si>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</si>
  <si>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</si>
  <si>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</si>
  <si>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</si>
  <si>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</si>
  <si>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</si>
  <si>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</si>
  <si>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</si>
  <si>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</si>
  <si>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</si>
  <si>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</si>
  <si>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</si>
  <si>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</si>
  <si>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</si>
  <si>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</si>
  <si>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</si>
  <si>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</si>
  <si>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</si>
  <si>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</si>
  <si>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</si>
  <si>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</si>
  <si>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</si>
  <si>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</si>
  <si>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</si>
  <si>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</si>
  <si>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</si>
  <si>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</si>
  <si>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</si>
  <si>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</si>
  <si>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</si>
  <si>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</si>
  <si>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</si>
  <si>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</si>
  <si>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</si>
  <si>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</si>
  <si>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</si>
  <si>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</si>
  <si>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</si>
  <si>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</si>
  <si>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</si>
  <si>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</si>
  <si>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</si>
  <si>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</si>
  <si>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</si>
  <si>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</si>
  <si>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</si>
  <si>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</si>
  <si>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</si>
  <si>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</si>
  <si>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</si>
  <si>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</si>
  <si>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</si>
  <si>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</si>
  <si>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</si>
  <si>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</si>
  <si>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</si>
  <si>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</si>
  <si>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</si>
  <si>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</si>
  <si>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</si>
  <si>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</si>
  <si>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</si>
  <si>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</si>
  <si>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</si>
  <si>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</si>
  <si>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</si>
  <si>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</si>
  <si>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</si>
  <si>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</si>
  <si>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</si>
  <si>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</si>
  <si>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</si>
  <si>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</si>
  <si>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</si>
  <si>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</si>
  <si>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</si>
  <si>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</si>
  <si>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</si>
  <si>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</si>
  <si>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</si>
  <si>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</si>
  <si>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</si>
  <si>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</si>
  <si>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</si>
  <si>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</si>
  <si>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</si>
  <si>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</si>
  <si>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</si>
  <si>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</si>
  <si>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</si>
  <si>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</si>
  <si>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</si>
  <si>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</si>
  <si>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</si>
  <si>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</si>
  <si>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</si>
  <si>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</si>
  <si>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</si>
  <si>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</si>
  <si>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</si>
  <si>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</si>
  <si>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</si>
  <si>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</si>
  <si>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</si>
  <si>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</si>
  <si>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</si>
  <si>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</si>
  <si>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</si>
  <si>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</si>
  <si>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</si>
  <si>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</si>
  <si>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</si>
  <si>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</si>
  <si>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</si>
  <si>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</si>
  <si>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</si>
  <si>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</si>
  <si>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</si>
  <si>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</si>
  <si>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</si>
  <si>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</si>
  <si>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</si>
  <si>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</si>
  <si>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</si>
  <si>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</si>
  <si>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</si>
  <si>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</si>
  <si>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</si>
  <si>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</si>
  <si>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</si>
  <si>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</si>
  <si>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</si>
  <si>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</si>
  <si>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</si>
  <si>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</si>
  <si>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</si>
  <si>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</si>
  <si>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</si>
  <si>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</si>
  <si>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</si>
  <si>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</si>
  <si>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</si>
  <si>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</si>
  <si>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</si>
  <si>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</si>
  <si>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</si>
  <si>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</si>
  <si>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</si>
  <si>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</si>
  <si>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</si>
  <si>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</si>
  <si>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</si>
  <si>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</si>
  <si>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</si>
  <si>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</si>
  <si>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</si>
  <si>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</si>
  <si>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</si>
  <si>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</si>
  <si>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</si>
  <si>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</si>
  <si>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</si>
  <si>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</si>
  <si>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</si>
  <si>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</si>
  <si>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</si>
  <si>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</si>
  <si>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</si>
  <si>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</si>
  <si>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</si>
  <si>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</si>
  <si>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</si>
  <si>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</si>
  <si>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</si>
  <si>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</si>
  <si>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</si>
  <si>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</si>
  <si>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</si>
  <si>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</si>
  <si>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</si>
  <si>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</si>
  <si>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</si>
  <si>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</si>
  <si>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</si>
  <si>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</si>
  <si>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</si>
  <si>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</si>
  <si>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</si>
  <si>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</si>
  <si>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</si>
  <si>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</si>
  <si>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</si>
  <si>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</si>
  <si>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</si>
  <si>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</si>
  <si>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</si>
  <si>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</si>
  <si>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</si>
  <si>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</si>
  <si>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</si>
  <si>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</si>
  <si>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</si>
  <si>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</si>
  <si>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</si>
  <si>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</si>
  <si>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</si>
  <si>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</si>
  <si>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</si>
  <si>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</si>
  <si>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</si>
  <si>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</si>
  <si>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</si>
  <si>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</si>
  <si>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</si>
  <si>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</si>
  <si>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</si>
  <si>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</si>
  <si>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</si>
  <si>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</si>
  <si>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</si>
  <si>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</si>
  <si>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</si>
  <si>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</si>
  <si>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</si>
  <si>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</si>
  <si>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</si>
  <si>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</si>
  <si>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</si>
  <si>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</si>
  <si>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</si>
  <si>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</si>
  <si>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</si>
  <si>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</si>
  <si>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</si>
  <si>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</si>
  <si>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</si>
  <si>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</si>
  <si>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</si>
  <si>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</si>
  <si>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</si>
  <si>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</si>
  <si>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</si>
  <si>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</si>
  <si>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</si>
  <si>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</si>
  <si>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</si>
  <si>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</si>
  <si>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</si>
  <si>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</si>
  <si>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</si>
  <si>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</si>
  <si>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</si>
  <si>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</si>
  <si>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</si>
  <si>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</si>
  <si>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</si>
  <si>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</si>
  <si>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</si>
  <si>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</si>
  <si>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</si>
  <si>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</si>
  <si>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</si>
  <si>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</si>
  <si>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</si>
  <si>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</si>
  <si>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</si>
  <si>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</si>
  <si>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</si>
  <si>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</si>
  <si>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</si>
  <si>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</si>
  <si>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</si>
  <si>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</si>
  <si>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</si>
  <si>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</si>
  <si>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</si>
  <si>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</si>
  <si>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</si>
  <si>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</si>
  <si>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</si>
  <si>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</si>
  <si>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</si>
  <si>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</si>
  <si>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</si>
  <si>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</si>
  <si>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</si>
  <si>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</si>
  <si>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</si>
  <si>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</si>
  <si>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</si>
  <si>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</si>
  <si>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</si>
  <si>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</si>
  <si>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</si>
  <si>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</si>
  <si>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</si>
  <si>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</si>
  <si>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</si>
  <si>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</si>
  <si>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</si>
  <si>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</si>
  <si>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</si>
  <si>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</si>
  <si>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</si>
  <si>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</si>
  <si>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</si>
  <si>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</si>
  <si>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</si>
  <si>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</si>
  <si>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</si>
  <si>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</si>
  <si>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</si>
  <si>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</si>
  <si>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</si>
  <si>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</si>
  <si>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</si>
  <si>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</si>
  <si>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</si>
  <si>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</si>
  <si>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</si>
  <si>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</si>
  <si>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</si>
  <si>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</si>
  <si>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</si>
  <si>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</si>
  <si>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</si>
  <si>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</si>
  <si>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</si>
  <si>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</si>
  <si>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</si>
  <si>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</si>
  <si>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</si>
  <si>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</si>
  <si>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</si>
  <si>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</si>
  <si>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</si>
  <si>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</si>
  <si>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</si>
  <si>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</si>
  <si>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</si>
  <si>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</si>
  <si>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</si>
  <si>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</si>
  <si>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</si>
  <si>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</si>
  <si>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</si>
  <si>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</si>
  <si>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</si>
  <si>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</si>
  <si>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</si>
  <si>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</si>
  <si>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</si>
  <si>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</si>
  <si>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</si>
  <si>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</si>
  <si>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</si>
  <si>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</si>
  <si>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</si>
  <si>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</si>
  <si>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</si>
  <si>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</si>
  <si>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</si>
  <si>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</si>
  <si>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</si>
  <si>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</si>
  <si>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</si>
  <si>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</si>
  <si>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</si>
  <si>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</si>
  <si>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</si>
  <si>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</si>
  <si>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</si>
  <si>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</si>
  <si>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</si>
  <si>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</si>
  <si>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</si>
  <si>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</si>
  <si>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</si>
  <si>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</si>
  <si>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</si>
  <si>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</si>
  <si>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</si>
  <si>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</si>
  <si>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</si>
  <si>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</si>
  <si>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</si>
  <si>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</si>
  <si>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</si>
  <si>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</si>
  <si>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</si>
  <si>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</si>
  <si>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</si>
  <si>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</si>
  <si>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</si>
  <si>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</si>
  <si>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</si>
  <si>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</si>
  <si>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</si>
  <si>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</si>
  <si>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</si>
  <si>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</si>
  <si>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</si>
  <si>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</si>
  <si>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</si>
  <si>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</si>
  <si>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</si>
  <si>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</si>
  <si>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</si>
  <si>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</si>
  <si>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</si>
  <si>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</si>
  <si>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</si>
  <si>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</si>
  <si>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</si>
  <si>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</si>
  <si>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</si>
  <si>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</si>
  <si>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</si>
  <si>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</si>
  <si>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</si>
  <si>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</si>
  <si>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</si>
  <si>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</si>
  <si>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</si>
  <si>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</si>
  <si>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</si>
  <si>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</si>
  <si>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</si>
  <si>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</si>
  <si>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</si>
  <si>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</si>
  <si>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</si>
  <si>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</si>
  <si>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</si>
  <si>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</si>
  <si>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</si>
  <si>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</si>
  <si>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</si>
  <si>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</si>
  <si>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</si>
  <si>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</si>
  <si>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</si>
  <si>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</si>
  <si>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</si>
  <si>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</si>
  <si>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</si>
  <si>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</si>
  <si>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</si>
  <si>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</si>
  <si>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</si>
  <si>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</si>
  <si>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</si>
  <si>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</si>
  <si>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</si>
  <si>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</si>
  <si>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</si>
  <si>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</si>
  <si>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</si>
  <si>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</si>
  <si>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</si>
  <si>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</si>
  <si>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</si>
  <si>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</si>
  <si>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</si>
  <si>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</si>
  <si>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</si>
  <si>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</si>
  <si>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</si>
  <si>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</si>
  <si>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</si>
  <si>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</si>
  <si>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</si>
  <si>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</si>
  <si>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</si>
  <si>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</si>
  <si>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</si>
  <si>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</si>
  <si>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</si>
  <si>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</si>
  <si>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</si>
  <si>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</si>
  <si>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</si>
  <si>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</si>
  <si>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</si>
  <si>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</si>
  <si>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</si>
  <si>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</si>
  <si>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</si>
  <si>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</si>
  <si>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</si>
  <si>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</si>
  <si>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</si>
  <si>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</si>
  <si>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</si>
  <si>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</si>
  <si>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</si>
  <si>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</si>
  <si>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</si>
  <si>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</si>
  <si>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</si>
  <si>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</si>
  <si>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</si>
  <si>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</si>
  <si>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</si>
  <si>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</si>
  <si>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</si>
  <si>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</si>
  <si>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</si>
  <si>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</si>
  <si>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</si>
  <si>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</si>
  <si>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</si>
  <si>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</si>
  <si>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</si>
  <si>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</si>
  <si>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</si>
  <si>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</si>
  <si>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</si>
  <si>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</si>
  <si>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</si>
  <si>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</si>
  <si>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</si>
  <si>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</si>
  <si>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</si>
  <si>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</si>
  <si>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</si>
  <si>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</si>
  <si>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</si>
  <si>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</si>
  <si>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</si>
  <si>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</si>
  <si>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</si>
  <si>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</si>
  <si>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</si>
  <si>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</si>
  <si>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</si>
  <si>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</si>
  <si>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</si>
  <si>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</si>
  <si>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</si>
  <si>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</si>
  <si>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</si>
  <si>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</si>
  <si>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</si>
  <si>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</si>
  <si>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</si>
  <si>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</si>
  <si>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</si>
  <si>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</si>
  <si>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</si>
  <si>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</si>
  <si>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</si>
  <si>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</si>
  <si>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</si>
  <si>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</si>
  <si>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</si>
  <si>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</si>
  <si>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</si>
  <si>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</si>
  <si>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</si>
  <si>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</si>
  <si>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</si>
  <si>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</si>
  <si>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</si>
  <si>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</si>
  <si>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</si>
  <si>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</si>
  <si>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</si>
  <si>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</si>
  <si>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</si>
  <si>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</si>
  <si>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</si>
  <si>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</si>
  <si>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</si>
  <si>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</si>
  <si>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</si>
  <si>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</si>
  <si>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</si>
  <si>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</si>
  <si>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</si>
  <si>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</si>
  <si>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</si>
  <si>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</si>
  <si>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</si>
  <si>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</si>
  <si>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</si>
  <si>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</si>
  <si>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</si>
  <si>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</si>
  <si>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</si>
  <si>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</si>
  <si>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</si>
  <si>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</si>
  <si>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</si>
  <si>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</si>
  <si>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</si>
  <si>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</si>
  <si>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</si>
  <si>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</si>
  <si>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</si>
  <si>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</si>
  <si>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</si>
  <si>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</si>
  <si>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</si>
  <si>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</si>
  <si>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</si>
  <si>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</si>
  <si>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</si>
  <si>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</si>
  <si>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</si>
  <si>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</si>
  <si>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</si>
  <si>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</si>
  <si>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</si>
  <si>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</si>
  <si>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</si>
  <si>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</si>
  <si>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</si>
  <si>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</si>
  <si>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</si>
  <si>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</si>
  <si>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</si>
  <si>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</si>
  <si>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</si>
  <si>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</si>
  <si>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</si>
  <si>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</si>
  <si>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</si>
  <si>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</si>
  <si>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</si>
  <si>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</si>
  <si>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</si>
  <si>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</si>
  <si>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</si>
  <si>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</si>
  <si>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</si>
  <si>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</si>
  <si>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</si>
  <si>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</si>
  <si>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</si>
  <si>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</si>
  <si>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</si>
  <si>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</si>
  <si>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</si>
  <si>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</si>
  <si>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</si>
  <si>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</si>
  <si>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</si>
  <si>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</si>
  <si>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</si>
  <si>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</si>
  <si>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</si>
  <si>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</si>
  <si>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</si>
  <si>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</si>
  <si>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</si>
  <si>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</si>
  <si>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</si>
  <si>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</si>
  <si>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</si>
  <si>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</si>
  <si>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</si>
  <si>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</si>
  <si>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</si>
  <si>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</si>
  <si>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</si>
  <si>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</si>
  <si>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</si>
  <si>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</si>
  <si>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</si>
  <si>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</si>
  <si>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</si>
  <si>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</si>
  <si>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</si>
  <si>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</si>
  <si>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</si>
  <si>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</si>
  <si>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</si>
  <si>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</si>
  <si>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</si>
  <si>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</si>
  <si>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</si>
  <si>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</si>
  <si>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</si>
  <si>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</si>
  <si>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</si>
  <si>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</si>
  <si>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</si>
  <si>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</si>
  <si>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</si>
  <si>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</si>
  <si>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</si>
  <si>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</si>
  <si>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</si>
  <si>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</si>
  <si>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</si>
  <si>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</si>
  <si>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</si>
  <si>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</si>
  <si>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</si>
  <si>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</si>
  <si>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</si>
  <si>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</si>
  <si>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</si>
  <si>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</si>
  <si>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</si>
  <si>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</si>
  <si>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</si>
  <si>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</si>
  <si>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</si>
  <si>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</si>
  <si>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</si>
  <si>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</si>
  <si>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</si>
  <si>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</si>
  <si>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</si>
  <si>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</si>
  <si>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</si>
  <si>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</si>
  <si>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</si>
  <si>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</si>
  <si>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</si>
  <si>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</si>
  <si>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</si>
  <si>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</si>
  <si>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</si>
  <si>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</si>
  <si>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</si>
  <si>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</si>
  <si>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</si>
  <si>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</si>
  <si>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</si>
  <si>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</si>
  <si>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</si>
  <si>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</si>
  <si>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</si>
  <si>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</si>
  <si>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</si>
  <si>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</si>
  <si>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</si>
  <si>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</si>
  <si>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</si>
  <si>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</si>
  <si>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</si>
  <si>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</si>
  <si>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</si>
  <si>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</si>
  <si>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</si>
  <si>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</si>
  <si>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</si>
  <si>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</si>
  <si>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</si>
  <si>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</si>
  <si>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</si>
  <si>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</si>
  <si>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</si>
  <si>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</si>
  <si>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</si>
  <si>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</si>
  <si>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</si>
  <si>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</si>
  <si>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</si>
  <si>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</si>
  <si>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</si>
  <si>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</si>
  <si>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</si>
  <si>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</si>
  <si>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</si>
  <si>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</si>
  <si>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</si>
  <si>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</si>
  <si>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</si>
  <si>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</si>
  <si>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</si>
  <si>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</si>
  <si>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</si>
  <si>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</si>
  <si>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</si>
  <si>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</si>
  <si>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</si>
  <si>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</si>
  <si>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</si>
  <si>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</si>
  <si>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</si>
  <si>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</si>
  <si>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</si>
  <si>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</si>
  <si>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</si>
  <si>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</si>
  <si>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</si>
  <si>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</si>
  <si>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</si>
  <si>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</si>
  <si>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</si>
  <si>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</si>
  <si>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</si>
  <si>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</si>
  <si>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</si>
  <si>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</si>
  <si>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</si>
  <si>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</si>
  <si>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</si>
  <si>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</si>
  <si>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</si>
  <si>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</si>
  <si>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</si>
  <si>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</si>
  <si>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</si>
  <si>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</si>
  <si>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</si>
  <si>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</si>
  <si>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</si>
  <si>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</si>
  <si>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</si>
  <si>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</si>
  <si>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</si>
  <si>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</si>
  <si>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</si>
  <si>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</si>
  <si>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</si>
  <si>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</si>
  <si>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</si>
  <si>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</si>
  <si>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</si>
  <si>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</si>
  <si>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</si>
  <si>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</si>
  <si>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</si>
  <si>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</si>
  <si>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</si>
  <si>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</si>
  <si>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</si>
  <si>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</si>
  <si>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</si>
  <si>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</si>
  <si>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</si>
  <si>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</si>
  <si>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</si>
  <si>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</si>
  <si>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</si>
  <si>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</si>
  <si>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</si>
  <si>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</si>
  <si>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</si>
  <si>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</si>
  <si>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</si>
  <si>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</si>
  <si>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</si>
  <si>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</si>
  <si>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</si>
  <si>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</si>
  <si>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</si>
  <si>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</si>
  <si>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</si>
  <si>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</si>
  <si>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</si>
  <si>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</si>
  <si>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</si>
  <si>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</si>
  <si>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</si>
  <si>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</si>
  <si>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</si>
  <si>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</si>
  <si>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</si>
  <si>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</si>
  <si>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</si>
  <si>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</si>
  <si>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</si>
  <si>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</si>
  <si>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</si>
  <si>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</si>
  <si>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</si>
  <si>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</si>
  <si>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</si>
  <si>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</si>
  <si>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</si>
  <si>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</si>
  <si>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</si>
  <si>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</si>
  <si>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</si>
  <si>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</si>
  <si>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</si>
  <si>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</si>
  <si>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</si>
  <si>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</si>
  <si>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</si>
  <si>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</si>
  <si>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</si>
  <si>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</si>
  <si>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</si>
  <si>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</si>
  <si>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</si>
  <si>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</si>
  <si>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</si>
  <si>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</si>
  <si>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</si>
  <si>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</si>
  <si>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</si>
  <si>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</si>
  <si>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</si>
  <si>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</si>
  <si>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</si>
  <si>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</si>
  <si>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</si>
  <si>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</si>
  <si>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</si>
  <si>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</si>
  <si>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</si>
  <si>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</si>
  <si>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</si>
  <si>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</si>
  <si>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</si>
  <si>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</si>
  <si>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</si>
  <si>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</si>
  <si>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</si>
  <si>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</si>
  <si>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</si>
  <si>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</si>
  <si>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</si>
  <si>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</si>
  <si>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</si>
  <si>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</si>
  <si>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</si>
  <si>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</si>
  <si>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</si>
  <si>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</si>
  <si>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</si>
  <si>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</si>
  <si>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</si>
  <si>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</si>
  <si>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</si>
  <si>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</si>
  <si>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</si>
  <si>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</si>
  <si>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</si>
  <si>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</si>
  <si>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</si>
  <si>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</si>
  <si>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</si>
  <si>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</si>
  <si>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</si>
  <si>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</si>
  <si>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</si>
  <si>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</si>
  <si>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</si>
  <si>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</si>
  <si>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</si>
  <si>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</si>
  <si>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</si>
  <si>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</si>
  <si>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</si>
  <si>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</si>
  <si>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</si>
  <si>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</si>
  <si>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</si>
  <si>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</si>
  <si>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</si>
  <si>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</si>
  <si>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</si>
  <si>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</si>
  <si>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</si>
  <si>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</si>
  <si>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</si>
  <si>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</si>
  <si>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</si>
  <si>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</si>
  <si>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</si>
  <si>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</si>
  <si>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</si>
  <si>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</si>
  <si>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</si>
  <si>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</si>
  <si>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</si>
  <si>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</si>
  <si>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</si>
  <si>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</si>
  <si>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</si>
  <si>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</si>
  <si>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</si>
  <si>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</si>
  <si>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</si>
  <si>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</si>
  <si>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</si>
  <si>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</si>
  <si>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</si>
  <si>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</si>
  <si>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</si>
  <si>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</si>
  <si>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</si>
  <si>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</si>
  <si>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</si>
  <si>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</si>
  <si>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</si>
  <si>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</si>
  <si>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</si>
  <si>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</si>
  <si>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</si>
  <si>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</si>
  <si>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</si>
  <si>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</si>
  <si>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</si>
  <si>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</si>
  <si>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</si>
  <si>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</si>
  <si>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</si>
  <si>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</si>
  <si>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</si>
  <si>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</si>
  <si>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</si>
  <si>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</si>
  <si>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</si>
  <si>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</si>
  <si>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</si>
  <si>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</si>
  <si>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</si>
  <si>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</si>
  <si>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</si>
  <si>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</si>
  <si>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</si>
  <si>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</si>
  <si>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</si>
  <si>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</si>
  <si>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</si>
  <si>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</si>
  <si>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</si>
  <si>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</si>
  <si>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</si>
  <si>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</si>
  <si>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</si>
  <si>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</si>
  <si>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</si>
  <si>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</si>
  <si>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</si>
  <si>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</si>
  <si>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</si>
  <si>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</si>
  <si>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</si>
  <si>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</si>
  <si>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</si>
  <si>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</si>
  <si>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</si>
  <si>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</si>
  <si>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</si>
  <si>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</si>
  <si>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</si>
  <si>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</si>
  <si>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</si>
  <si>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</si>
  <si>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</si>
  <si>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</si>
  <si>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</si>
  <si>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</si>
  <si>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</si>
  <si>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</si>
  <si>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</si>
  <si>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</si>
  <si>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</si>
  <si>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</si>
  <si>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</si>
  <si>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</si>
  <si>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</si>
  <si>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</si>
  <si>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</si>
  <si>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</si>
  <si>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</si>
  <si>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</si>
  <si>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</si>
  <si>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</si>
  <si>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</si>
  <si>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</si>
  <si>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</si>
  <si>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</si>
  <si>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</si>
  <si>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</si>
  <si>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</si>
  <si>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</si>
  <si>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</si>
  <si>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</si>
  <si>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</si>
  <si>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</si>
  <si>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</si>
  <si>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</si>
  <si>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</si>
  <si>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</si>
  <si>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</si>
  <si>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</si>
  <si>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</si>
  <si>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</si>
  <si>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</si>
  <si>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</si>
  <si>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</si>
  <si>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</si>
  <si>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</si>
  <si>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</si>
  <si>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</si>
  <si>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</si>
  <si>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</si>
  <si>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</si>
  <si>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</si>
  <si>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</si>
  <si>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</si>
  <si>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</si>
  <si>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</si>
  <si>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</si>
  <si>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</si>
  <si>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</si>
  <si>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</si>
  <si>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</si>
  <si>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</si>
  <si>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</si>
  <si>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</si>
  <si>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</si>
  <si>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</si>
  <si>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</si>
  <si>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</si>
  <si>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</si>
  <si>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</si>
  <si>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</si>
  <si>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</si>
  <si>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</si>
  <si>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</si>
  <si>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</si>
  <si>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</si>
  <si>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</si>
  <si>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</si>
  <si>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</si>
  <si>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</si>
  <si>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</si>
  <si>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</si>
  <si>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</si>
  <si>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</si>
  <si>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</si>
  <si>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</si>
  <si>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</si>
  <si>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</si>
  <si>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</si>
  <si>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</si>
  <si>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</si>
  <si>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</si>
  <si>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</si>
  <si>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</si>
  <si>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</si>
  <si>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</si>
  <si>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</si>
  <si>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</si>
  <si>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</si>
  <si>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</si>
  <si>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</si>
  <si>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</si>
  <si>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</si>
  <si>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</si>
  <si>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</si>
  <si>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</si>
  <si>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</si>
  <si>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</si>
  <si>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</si>
  <si>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</si>
  <si>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</si>
  <si>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</si>
  <si>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</si>
  <si>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</si>
  <si>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</si>
  <si>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</si>
  <si>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35 min </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</si>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</sst>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320.72850717592519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3.9942361108842306E-2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9.486134259350365E-2</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45983.676933101851</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45983.676933101851</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45983.676933101851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45983.676933101851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45983.676933101851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45983.676933101851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45983.676933101851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45983.676933101851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45983.676933101851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45983.676933101851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45983.676933101851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45983.676933101851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45983.676933101851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45983.676933101851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45983.676933101851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45983.676933101851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45983.676933101851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45983.676933101851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45983.676933101851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45983.676933101851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45983.676933101851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45983.676933101851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45983.676933101851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45983.676933101851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45983.676933101851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45983.676933101851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45983.676933101851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45983.676933101851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45983.676933101851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45983.676933101851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45983.676933101851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45983.676933101851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45983.676933101851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45983.676933101851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45983.676933101851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45983.676933101851</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45983.676933101851</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158.67709513888985</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45983.676933101851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45983.676933101851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45983.676933101851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45983.676933101851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45983.676933101851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45983.676933101851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45983.676933101851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45983.676933101851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45983.676933101851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45983.676933101851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45983.676933101851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45983.676933101851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45983.676933101851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45983.676933101851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45983.676933101851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45983.676933101851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45983.676933101851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45983.676933101851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45983.676933101851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45983.676933101851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45983.676933101851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45983.676933101851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45983.676933101851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45983.676933101851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45983.676933101851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45983.676933101851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45983.676933101851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45983.676933101851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45983.676933101851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45983.676933101851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45983.676933101851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45983.676933101851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45983.676933101851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45983.676933101851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45983.676933101851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45983.676933101851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45983.676933101851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45983.676933101851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45983.676933101851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45983.676933101851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45983.676933101851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45983.676933101851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45983.676933101851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45983.676933101851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45983.676933101851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45983.676933101851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45983.676933101851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45983.676933101851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45983.676933101851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45983.676933101851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45983.676933101851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45983.676933101851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45983.676933101851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45983.676933101851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45983.676933101851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45983.676933101851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45983.676933101851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45983.676933101851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45983.676933101851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45983.676933101851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45983.676933101851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45983.676933101851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45983.676933101851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45983.676933101851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45983.676933101851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45983.676933101851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45983.676933101851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45983.676933101851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45983.676933101851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45983.676933101851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45983.676933101851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45983.676933101851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45983.676933101851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45983.676933101851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45983.676933101851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45983.676933101851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45983.676933101851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45983.676933101851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45983.676933101851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45983.676933101851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45983.676933101851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45983.676933101851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45983.676933101851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45983.676933101851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45983.676933101851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45983.676933101851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45983.676933101851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45983.676933101851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45983.676933101851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45983.676933101851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45983.676933101851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45983.676933101851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45983.676933101851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45983.676933101851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45983.676933101851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45983.676933101851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45983.676933101851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45983.676933101851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45983.676933101851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45983.676933101851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45983.676933101851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45983.676933101851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45983.676933101851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45983.676933101851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45983.676933101851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45983.676933101851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45983.676933101851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45983.676933101851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45983.676933101851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45983.676933101851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45983.676933101851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45983.676933101851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45983.676933101851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45983.676933101851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45983.676933101851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45983.676933101851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45983.676933101851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45983.676933101851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45983.676933101851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45983.676933101851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45983.676933101851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45983.676933101851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45983.676933101851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45983.676933101851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45983.676933101851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45983.676933101851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45983.676933101851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45983.676933101851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45983.676933101851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45983.676933101851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45983.676933101851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45983.676933101851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45983.676933101851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45983.676933101851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45983.676933101851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45983.676933101851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45983.676933101851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45983.676933101851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45983.676933101851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45983.676933101851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45983.676933101851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45983.676933101851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45983.676933101851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45983.676933101851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45983.676933101851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45983.676933101851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45983.676933101851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45983.676933101851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45983.676933101851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45983.676933101851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45983.676933101851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45983.676933101851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45983.676933101851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45983.676933101851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45983.676933101851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45983.676933101851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45983.676933101851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45983.676933101851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45983.676933101851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45983.676933101851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45983.676933101851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45983.676933101851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45983.676933101851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45983.676933101851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45983.676933101851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45983.676933101851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45983.676933101851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45983.676933101851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45983.676933101851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45983.676933101851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45983.676933101851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45983.676933101851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45983.676933101851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45983.676933101851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45983.676933101851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45983.676933101851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45983.676933101851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45983.676933101851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45983.676933101851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45983.676933101851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45983.676933101851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45983.676933101851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45983.676933101851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45983.676933101851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45983.676933101851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45983.676933101851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45983.676933101851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45983.676933101851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45983.676933101851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45983.676933101851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45983.676933101851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45983.676933101851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45983.676933101851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45983.676933101851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45983.676933101851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45983.676933101851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45983.676933101851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45983.676933101851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45983.676933101851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45983.676933101851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45983.676933101851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45983.676933101851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45983.676933101851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45983.676933101851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45983.676933101851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45983.676933101851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45983.676933101851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45983.676933101851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45983.676933101851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45983.676933101851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45983.676933101851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45983.676933101851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45983.676933101851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45983.676933101851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45983.676933101851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45983.676933101851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45983.676933101851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45983.676933101851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45983.676933101851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45983.676933101851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45983.676933101851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45983.676933101851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45983.676933101851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45983.676933101851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45983.676933101851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45983.676933101851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45983.676933101851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45983.676933101851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45983.676933101851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45983.676933101851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45983.676933101851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45983.676933101851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45983.676933101851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45983.676933101851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45983.676933101851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45983.676933101851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45983.676933101851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45983.676933101851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45983.676933101851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45983.676933101851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45983.676933101851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45983.676933101851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45983.676933101851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45983.676933101851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45983.676933101851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45983.676933101851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45983.676933101851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45983.676933101851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45983.676933101851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45983.676933101851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45983.676933101851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45983.676933101851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45983.676933101851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45983.676933101851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45983.676933101851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45983.676933101851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45983.676933101851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45983.676933101851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45983.676933101851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45983.676933101851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45983.676933101851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45983.676933101851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45983.676933101851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45983.676933101851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45983.676933101851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45983.676933101851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45983.676933101851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45983.676933101851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45983.676933101851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45983.676933101851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45983.676933101851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45983.676933101851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45983.676933101851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45983.676933101851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45983.676933101851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45983.676933101851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45983.676933101851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45983.676933101851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45983.676933101851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45983.676933101851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45983.676933101851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45983.676933101851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45983.676933101851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45983.676933101851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45983.676933101851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45983.676933101851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45983.676933101851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45983.676933101851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45983.676933101851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45983.676933101851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45983.676933101851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45983.676933101851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45983.676933101851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45983.676933101851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45983.676933101851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45983.676933101851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45983.676933101851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45983.676933101851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45983.676933101851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45983.676933101851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45983.676933101851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45983.676933101851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45983.676933101851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45983.676933101851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45983.676933101851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45983.676933101851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45983.676933101851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45983.676933101851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45983.676933101851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45983.676933101851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45983.676933101851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45983.676933101851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45983.676933101851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45983.676933101851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45983.676933101851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45983.676933101851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45983.676933101851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45983.676933101851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45983.676933101851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45983.676933101851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45983.676933101851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45983.676933101851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45983.676933101851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45983.676933101851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45983.676933101851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45983.676933101851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45983.676933101851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45983.676933101851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45983.676933101851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45983.676933101851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45983.676933101851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45983.676933101851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45983.676933101851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45983.676933101851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45983.676933101851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45983.676933101851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45983.676933101851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45983.676933101851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45983.676933101851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45983.676933101851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45983.676933101851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45983.676933101851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45983.676933101851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45983.676933101851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45983.676933101851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45983.676933101851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45983.676933101851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45983.676933101851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45983.676933101851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45983.676933101851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45983.676933101851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45983.676933101851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45983.676933101851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45983.676933101851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45983.676933101851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45983.676933101851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45983.676933101851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45983.676933101851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45983.676933101851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45983.676933101851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45983.676933101851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45983.676933101851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45983.676933101851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45983.676933101851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45983.676933101851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45983.676933101851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45983.676933101851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45983.676933101851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45983.676933101851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45983.676933101851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45983.676933101851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45983.676933101851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45983.676933101851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45983.676933101851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45983.676933101851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45983.676933101851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45983.676933101851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45983.676933101851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45983.676933101851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45983.676933101851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45983.676933101851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45983.676933101851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45983.676933101851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45983.676933101851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45983.676933101851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45983.676933101851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45983.676933101851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45983.676933101851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45983.676933101851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45983.676933101851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45983.676933101851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45983.676933101851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45983.676933101851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45983.676933101851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45983.676933101851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45983.676933101851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45983.676933101851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45983.676933101851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45983.676933101851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45983.676933101851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45983.676933101851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45983.676933101851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45983.676933101851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45983.676933101851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45983.676933101851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45983.676933101851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45983.676933101851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45983.676933101851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45983.676933101851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45983.676933101851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45983.676933101851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45983.676933101851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45983.676933101851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45983.676933101851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45983.676933101851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45983.676933101851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45983.676933101851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45983.676933101851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45983.676933101851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45983.676933101851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45983.676933101851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45983.676933101851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45983.676933101851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45983.676933101851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45983.676933101851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45983.676933101851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45983.676933101851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45983.676933101851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45983.676933101851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45983.676933101851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45983.676933101851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45983.676933101851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45983.676933101851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45983.676933101851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45983.676933101851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45983.676933101851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45983.676933101851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45983.676933101851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45983.676933101851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45983.676933101851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45983.676933101851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45983.676933101851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45983.676933101851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45983.676933101851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45983.676933101851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45983.676933101851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45983.676933101851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45983.676933101851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45983.676933101851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45983.676933101851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45983.676933101851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45983.676933101851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45983.676933101851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45983.676933101851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45983.676933101851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45983.676933101851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45983.676933101851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45983.676933101851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45983.676933101851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45983.676933101851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45983.676933101851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45983.676933101851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45983.676933101851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45983.676933101851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45983.676933101851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45983.676933101851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45983.676933101851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45983.676933101851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45983.676933101851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45983.676933101851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45983.676933101851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45983.676933101851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45983.676933101851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45983.676933101851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45983.676933101851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45983.676933101851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45983.676933101851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45983.676933101851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45983.676933101851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45983.676933101851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45983.676933101851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45983.676933101851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45983.676933101851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45983.676933101851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45983.676933101851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45983.676933101851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45983.676933101851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45983.676933101851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45983.676933101851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45983.676933101851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45983.676933101851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45983.676933101851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45983.676933101851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45983.676933101851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45983.676933101851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45983.676933101851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45983.676933101851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45983.676933101851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45983.676933101851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45983.676933101851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45983.676933101851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45983.676933101851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45983.676933101851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45983.676933101851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45983.676933101851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45983.676933101851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45983.676933101851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45983.676933101851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45983.676933101851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45983.676933101851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45983.676933101851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45983.676933101851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45983.676933101851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45983.676933101851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45983.676933101851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45983.676933101851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45983.676933101851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45983.676933101851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45983.676933101851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45983.676933101851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45983.676933101851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45983.676933101851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45983.676933101851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45983.676933101851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45983.676933101851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45983.676933101851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45983.676933101851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45983.676933101851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45983.676933101851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45983.676933101851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45983.676933101851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45983.676933101851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45983.676933101851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45983.676933101851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45983.676933101851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45983.676933101851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45983.676933101851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45983.676933101851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45983.676933101851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45983.676933101851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45983.676933101851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45983.676933101851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45983.676933101851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45983.676933101851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45983.676933101851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45983.676933101851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45983.676933101851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45983.676933101851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45983.676933101851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45983.676933101851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45983.676933101851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45983.676933101851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45983.676933101851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45983.676933101851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45983.676933101851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45983.676933101851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45983.676933101851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45983.676933101851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45983.676933101851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45983.676933101851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45983.676933101851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45983.676933101851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45983.676933101851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45983.676933101851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45983.676933101851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45983.676933101851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45983.676933101851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45983.676933101851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45983.676933101851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45983.676933101851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45983.676933101851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45983.676933101851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45983.676933101851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45983.676933101851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45983.676933101851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45983.676933101851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45983.676933101851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45983.676933101851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45983.676933101851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45983.676933101851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45983.676933101851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45983.676933101851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45983.676933101851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45983.676933101851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45983.676933101851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45983.676933101851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45983.676933101851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45983.676933101851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45983.676933101851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45983.676933101851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45983.676933101851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45983.676933101851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45983.676933101851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45983.676933101851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45983.676933101851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45983.676933101851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45983.676933101851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45983.676933101851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45983.676933101851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45983.676933101851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45983.676933101851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45983.676933101851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45983.676933101851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45983.676933101851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45983.676933101851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45983.676933101851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45983.676933101851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45983.676933101851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45983.676933101851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45983.676933101851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45983.676933101851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45983.676933101851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45983.676933101851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45983.676933101851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45983.676933101851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45983.676933101851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45983.676933101851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45983.676933101851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45983.676933101851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45983.676933101851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45983.676933101851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45983.676933101851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45983.676933101851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45983.676933101851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45983.676933101851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45983.676933101851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45983.676933101851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45983.676933101851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45983.676933101851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45983.676933101851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45983.676933101851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45983.676933101851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45983.676933101851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45983.676933101851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45983.676933101851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45983.676933101851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45983.676933101851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45983.676933101851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45983.676933101851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45983.676933101851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45983.676933101851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45983.676933101851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45983.676933101851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45983.676933101851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45983.676933101851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45983.676933101851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45983.676933101851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45983.676933101851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45983.676933101851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45983.676933101851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45983.676933101851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45983.676933101851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45983.676933101851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45983.676933101851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45983.676933101851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45983.676933101851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45983.676933101851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45983.676933101851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45983.676933101851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45983.676933101851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45983.676933101851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45983.676933101851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45983.676933101851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45983.676933101851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45983.676933101851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45983.676933101851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45983.676933101851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45983.676933101851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45983.676933101851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45983.676933101851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45983.676933101851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45983.676933101851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45983.676933101851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45983.676933101851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45983.676933101851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45983.676933101851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45983.676933101851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45983.676933101851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45983.676933101851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45983.676933101851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45983.676933101851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45983.676933101851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45983.676933101851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45983.676933101851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45983.676933101851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45983.676933101851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45983.676933101851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45983.676933101851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45983.676933101851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45983.676933101851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45983.676933101851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45983.676933101851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45983.676933101851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45983.676933101851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45983.676933101851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45983.676933101851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45983.676933101851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45983.676933101851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45983.676933101851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45983.676933101851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45983.676933101851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45983.676933101851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45983.676933101851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45983.676933101851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45983.676933101851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45983.676933101851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45983.676933101851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45983.676933101851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45983.676933101851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45983.676933101851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45983.676933101851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45983.676933101851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45983.676933101851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45983.676933101851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45983.676933101851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45983.676933101851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45983.676933101851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45983.676933101851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45983.676933101851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45983.676933101851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45983.676933101851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45983.676933101851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45983.676933101851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45983.676933101851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45983.676933101851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45983.676933101851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45983.676933101851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45983.676933101851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45983.676933101851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45983.676933101851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45983.676933101851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45983.676933101851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45983.676933101851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45983.676933101851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45983.676933101851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45983.676933101851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45983.676933101851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45983.676933101851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45983.676933101851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45983.676933101851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45983.676933101851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45983.676933101851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45983.676933101851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45983.676933101851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45983.676933101851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45983.676933101851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45983.676933101851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45983.676933101851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45983.676933101851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45983.676933101851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45983.676933101851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45983.676933101851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45983.676933101851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45983.676933101851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45983.676933101851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45983.676933101851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45983.676933101851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45983.676933101851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45983.676933101851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45983.676933101851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45983.676933101851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45983.676933101851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45983.676933101851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45983.676933101851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45983.676933101851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45983.676933101851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45983.676933101851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45983.676933101851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45983.676933101851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45983.676933101851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45983.676933101851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45983.676933101851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45983.676933101851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45983.676933101851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45983.676933101851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45983.676933101851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45983.676933101851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45983.676933101851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45983.676933101851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45983.676933101851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45983.676933101851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45983.676933101851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45983.676933101851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45983.676933101851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45983.676933101851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45983.676933101851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45983.676933101851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45983.676933101851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45983.676933101851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45983.676933101851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45983.676933101851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45983.676933101851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45983.676933101851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45983.676933101851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45983.676933101851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45983.676933101851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45983.676933101851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45983.676933101851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45983.676933101851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45983.676933101851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45983.676933101851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45983.676933101851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45983.676933101851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45983.676933101851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45983.676933101851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45983.676933101851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45983.676933101851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45983.676933101851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45983.676933101851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45983.676933101851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45983.676933101851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45983.676933101851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45983.676933101851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45983.676933101851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45983.676933101851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45983.676933101851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45983.676933101851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45983.676933101851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45983.676933101851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45983.676933101851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45983.676933101851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45983.676933101851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45983.676933101851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45983.676933101851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45983.676933101851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45983.676933101851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45983.676933101851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45983.676933101851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45983.676933101851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45983.676933101851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45983.676933101851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45983.676933101851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45983.676933101851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45983.676933101851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45983.676933101851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45983.676933101851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45983.676933101851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45983.676933101851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45983.676933101851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45983.676933101851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45983.676933101851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45983.676933101851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45983.676933101851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45983.676933101851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45983.676933101851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45983.676933101851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45983.676933101851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45983.676933101851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45983.676933101851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45983.676933101851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45983.676933101851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45983.676933101851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45983.676933101851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45983.676933101851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45983.676933101851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45983.676933101851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45983.676933101851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45983.676933101851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45983.676933101851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45983.676933101851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45983.676933101851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45983.676933101851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45983.676933101851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45983.676933101851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45983.676933101851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45983.676933101851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45983.676933101851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45983.676933101851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45983.676933101851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45983.676933101851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45983.676933101851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45983.676933101851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45983.676933101851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45983.676933101851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45983.676933101851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45983.676933101851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45983.676933101851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45983.676933101851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45983.676933101851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45983.676933101851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45983.676933101851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45983.676933101851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45983.676933101851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45983.676933101851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45983.676933101851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45983.676933101851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45983.676933101851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45983.676933101851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45983.676933101851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45983.676933101851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45983.676933101851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45983.676933101851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45983.676933101851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45983.676933101851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45983.676933101851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45983.676933101851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45983.676933101851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45983.676933101851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45983.676933101851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45983.676933101851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45983.676933101851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45983.676933101851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45983.676933101851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45983.676933101851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45983.676933101851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45983.676933101851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45983.676933101851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45983.676933101851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45983.676933101851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45983.676933101851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45983.676933101851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45983.676933101851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45983.676933101851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45983.676933101851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45983.676933101851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45983.676933101851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45983.676933101851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45983.676933101851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45983.676933101851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45983.676933101851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45983.676933101851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45983.676933101851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45983.676933101851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45983.676933101851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45983.676933101851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45983.676933101851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45983.676933101851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45983.676933101851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45983.676933101851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45983.676933101851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45983.676933101851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45983.676933101851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45983.676933101851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45983.676933101851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45983.676933101851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45983.676933101851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45983.676933101851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45983.676933101851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45983.676933101851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45983.676933101851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45983.676933101851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45983.676933101851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45983.676933101851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45983.676933101851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45983.676933101851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45983.676933101851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45983.676933101851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45983.676933101851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45983.676933101851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45983.676933101851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45983.676933101851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45983.676933101851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45983.676933101851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45983.676933101851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45983.676933101851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45983.676933101851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45983.676933101851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45983.676933101851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45983.676933101851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45983.676933101851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45983.676933101851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45983.676933101851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45983.676933101851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45983.676933101851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45983.676933101851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45983.676933101851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45983.676933101851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45983.676933101851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45983.676933101851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45983.676933101851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45983.676933101851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45983.676933101851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45983.676933101851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45983.676933101851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45983.676933101851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45983.676933101851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45983.676933101851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45983.676933101851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45983.676933101851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45983.676933101851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45983.676933101851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45983.676933101851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45983.676933101851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45983.676933101851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45983.676933101851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45983.676933101851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45983.676933101851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45983.676933101851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45983.676933101851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45983.676933101851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45983.676933101851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45983.676933101851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45983.676933101851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45983.676933101851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45983.676933101851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45983.676933101851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45983.676933101851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45983.676933101851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45983.676933101851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45983.676933101851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45983.676933101851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45983.676933101851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45983.676933101851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45983.676933101851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45983.676933101851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45983.676933101851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45983.676933101851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45983.676933101851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45983.676933101851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45983.676933101851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45983.676933101851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45983.676933101851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45983.676933101851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45983.676933101851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45983.676933101851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45983.676933101851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45983.676933101851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45983.676933101851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45983.676933101851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45983.676933101851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45983.676933101851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45983.676933101851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45983.676933101851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45983.676933101851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45983.676933101851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45983.676933101851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45983.676933101851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45983.676933101851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45983.676933101851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45983.676933101851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45983.676933101851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45983.676933101851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45983.676933101851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45983.676933101851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45983.676933101851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45983.676933101851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45983.676933101851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45983.676933101851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45983.676933101851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45983.676933101851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45983.676933101851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45983.676933101851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45983.676933101851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45983.676933101851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45983.676933101851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45983.676933101851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45983.676933101851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45983.676933101851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45983.676933101851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45983.676933101851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45983.676933101851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45983.676933101851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45983.676933101851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45983.676933101851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45983.676933101851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45983.676933101851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45983.676933101851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45983.676933101851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45983.676933101851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45983.676933101851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45983.676933101851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45983.676933101851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45983.676933101851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45983.676933101851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45983.676933101851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45983.676933101851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45983.676933101851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45983.676933101851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45983.676933101851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45983.676933101851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45983.676933101851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45983.676933101851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45983.676933101851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45983.676933101851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45983.676933101851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45983.676933101851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45983.676933101851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45983.676933101851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45983.676933101851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45983.676933101851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45983.676933101851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45983.676933101851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45983.676933101851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45983.676933101851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45983.676933101851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45983.676933101851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45983.676933101851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45983.676933101851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45983.676933101851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45983.676933101851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45983.676933101851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45983.676933101851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45983.676933101851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45983.676933101851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45983.676933101851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45983.676933101851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45983.676933101851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45983.676933101851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45983.676933101851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45983.676933101851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45983.676933101851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45983.676933101851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45983.676933101851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45983.676933101851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45983.676933101851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45983.676933101851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45983.676933101851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45983.676933101851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45983.676933101851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45983.676933101851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45983.676933101851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45983.676933101851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45983.676933101851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45983.676933101851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45983.676933101851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45983.676933101851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45983.676933101851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45983.676933101851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45983.676933101851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45983.676933101851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45983.676933101851</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280.19621550925513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7.0868287039047573E-2</v>
      </c>
      <c r="H3" s="95">
        <v>45983.600474537037</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45983.676933101851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45983.676933101851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45983.676933101851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45983.676933101851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45983.676933101851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45983.676933101851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45983.676933101851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45983.676933101851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45983.676933101851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45983.676933101851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45983.676933101851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45983.676933101851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45983.676933101851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45983.676933101851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45983.676933101851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45983.676933101851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45983.676933101851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45983.676933101851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45983.676933101851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45983.676933101851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45983.676933101851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45983.676933101851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45983.676933101851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45983.676933101851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45983.676933101851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45983.676933101851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45983.676933101851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45983.676933101851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45983.676933101851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45983.676933101851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45983.676933101851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45983.676933101851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45983.676933101851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45983.676933101851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45983.676933101851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45983.676933101851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45983.676933101851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45983.676933101851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45983.676933101851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45983.676933101851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45983.676933101851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45983.676933101851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45983.676933101851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45983.676933101851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45983.676933101851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45983.676933101851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45983.676933101851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45983.676933101851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45983.676933101851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45983.676933101851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45983.676933101851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45983.676933101851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45983.676933101851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45983.676933101851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45983.676933101851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45983.676933101851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45983.676933101851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45983.676933101851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45983.676933101851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45983.676933101851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45983.676933101851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45983.676933101851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45983.676933101851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45983.676933101851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45983.676933101851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45983.676933101851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45983.676933101851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45983.676933101851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45983.676933101851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45983.676933101851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45983.676933101851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45983.676933101851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45983.676933101851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45983.676933101851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45983.676933101851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45983.676933101851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45983.676933101851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45983.676933101851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45983.676933101851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45983.676933101851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45983.676933101851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45983.676933101851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45983.676933101851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45983.676933101851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45983.676933101851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45983.676933101851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45983.676933101851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45983.676933101851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45983.676933101851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45983.676933101851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45983.676933101851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45983.676933101851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45983.676933101851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45983.676933101851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45983.676933101851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45983.676933101851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45983.676933101851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45983.676933101851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45983.676933101851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45983.676933101851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45983.676933101851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45983.676933101851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45983.676933101851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45983.676933101851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45983.676933101851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45983.676933101851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45983.676933101851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45983.676933101851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45983.676933101851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45983.676933101851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45983.676933101851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45983.676933101851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45983.676933101851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45983.676933101851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45983.676933101851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45983.676933101851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45983.676933101851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45983.676933101851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45983.676933101851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45983.676933101851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45983.676933101851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45983.676933101851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45983.676933101851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45983.676933101851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45983.676933101851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45983.676933101851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45983.676933101851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45983.676933101851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45983.676933101851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45983.676933101851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45983.676933101851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45983.676933101851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45983.676933101851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45983.676933101851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45983.676933101851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45983.676933101851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45983.676933101851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45983.676933101851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45983.676933101851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45983.676933101851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45983.676933101851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45983.676933101851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45983.676933101851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45983.676933101851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45983.676933101851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45983.676933101851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45983.676933101851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45983.676933101851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45983.676933101851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45983.676933101851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45983.676933101851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45983.676933101851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45983.676933101851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45983.676933101851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45983.676933101851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45983.676933101851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45983.676933101851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45983.676933101851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45983.676933101851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45983.676933101851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45983.676933101851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45983.676933101851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45983.676933101851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45983.676933101851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45983.676933101851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45983.676933101851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45983.676933101851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45983.676933101851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45983.676933101851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45983.676933101851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45983.676933101851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45983.676933101851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45983.676933101851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45983.676933101851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45983.676933101851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45983.676933101851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45983.676933101851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45983.676933101851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45983.676933101851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45983.676933101851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45983.676933101851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45983.676933101851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45983.676933101851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45983.676933101851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45983.676933101851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45983.676933101851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45983.676933101851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45983.676933101851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45983.676933101851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45983.676933101851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45983.676933101851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45983.676933101851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45983.676933101851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45983.676933101851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45983.676933101851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45983.676933101851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45983.676933101851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45983.676933101851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45983.676933101851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45983.676933101851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45983.676933101851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45983.676933101851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45983.676933101851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45983.676933101851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45983.676933101851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45983.676933101851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45983.676933101851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45983.676933101851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45983.676933101851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45983.676933101851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45983.676933101851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45983.676933101851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45983.676933101851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45983.676933101851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45983.676933101851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45983.676933101851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45983.676933101851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45983.676933101851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45983.676933101851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45983.676933101851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45983.676933101851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45983.676933101851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45983.676933101851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45983.676933101851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45983.676933101851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45983.676933101851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45983.676933101851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45983.676933101851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45983.676933101851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45983.676933101851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45983.676933101851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45983.676933101851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45983.676933101851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45983.676933101851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45983.676933101851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45983.676933101851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45983.676933101851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45983.676933101851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45983.676933101851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45983.676933101851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45983.676933101851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45983.676933101851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45983.676933101851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45983.676933101851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45983.676933101851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45983.676933101851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45983.676933101851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45983.676933101851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45983.676933101851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45983.676933101851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45983.676933101851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45983.676933101851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45983.676933101851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45983.676933101851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45983.676933101851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45983.676933101851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45983.676933101851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45983.676933101851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45983.676933101851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45983.676933101851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45983.676933101851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45983.676933101851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45983.676933101851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45983.676933101851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45983.676933101851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45983.676933101851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45983.676933101851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45983.676933101851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45983.676933101851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45983.676933101851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45983.676933101851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45983.676933101851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45983.676933101851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45983.676933101851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45983.676933101851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45983.676933101851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45983.676933101851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45983.676933101851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45983.676933101851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45983.676933101851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45983.676933101851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45983.676933101851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45983.676933101851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45983.676933101851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45983.676933101851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45983.676933101851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45983.676933101851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45983.676933101851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45983.676933101851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45983.676933101851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45983.676933101851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45983.676933101851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45983.676933101851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45983.676933101851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45983.676933101851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45983.676933101851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45983.676933101851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45983.676933101851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45983.676933101851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45983.676933101851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45983.676933101851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45983.676933101851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45983.676933101851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45983.676933101851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45983.676933101851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45983.676933101851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45983.676933101851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45983.676933101851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45983.676933101851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45983.676933101851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45983.676933101851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45983.676933101851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45983.676933101851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45983.676933101851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45983.676933101851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45983.676933101851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45983.676933101851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45983.676933101851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45983.676933101851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45983.676933101851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45983.676933101851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45983.676933101851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45983.676933101851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45983.676933101851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45983.676933101851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45983.676933101851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45983.676933101851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45983.676933101851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45983.676933101851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45983.676933101851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45983.676933101851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45983.676933101851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45983.676933101851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45983.676933101851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45983.676933101851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45983.676933101851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45983.676933101851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45983.676933101851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45983.676933101851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45983.676933101851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45983.676933101851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45983.676933101851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45983.676933101851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45983.676933101851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45983.676933101851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45983.676933101851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45983.676933101851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45983.676933101851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45983.676933101851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45983.676933101851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45983.676933101851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45983.676933101851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45983.676933101851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45983.676933101851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45983.676933101851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45983.676933101851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45983.676933101851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45983.676933101851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45983.676933101851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45983.676933101851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45983.676933101851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45983.676933101851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45983.676933101851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45983.676933101851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45983.676933101851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45983.676933101851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45983.676933101851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45983.676933101851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45983.676933101851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45983.676933101851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45983.676933101851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45983.676933101851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45983.676933101851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45983.676933101851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45983.676933101851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45983.676933101851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45983.676933101851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45983.676933101851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45983.676933101851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45983.676933101851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45983.676933101851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45983.676933101851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45983.676933101851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45983.676933101851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45983.676933101851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45983.676933101851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45983.676933101851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45983.676933101851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45983.676933101851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45983.676933101851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45983.676933101851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45983.676933101851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45983.676933101851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45983.676933101851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45983.676933101851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45983.676933101851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45983.676933101851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45983.676933101851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45983.676933101851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45983.676933101851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45983.676933101851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45983.676933101851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45983.676933101851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45983.676933101851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45983.676933101851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45983.676933101851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45983.676933101851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45983.676933101851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45983.676933101851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45983.676933101851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45983.676933101851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45983.676933101851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45983.676933101851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45983.676933101851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45983.676933101851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45983.676933101851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45983.676933101851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45983.676933101851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45983.676933101851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45983.676933101851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45983.676933101851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45983.676933101851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45983.676933101851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45983.676933101851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45983.676933101851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45983.676933101851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45983.676933101851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45983.676933101851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45983.676933101851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45983.676933101851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45983.676933101851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45983.676933101851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45983.676933101851</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K14" sqref="K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91.844872916663007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39108</v>
      </c>
      <c r="F3" s="38">
        <v>45926.188877314817</v>
      </c>
      <c r="G3" s="108">
        <f t="shared" ref="G3" ca="1" si="0">IFERROR(NOW()-F3,"")</f>
        <v>57.488055787034682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39108</v>
      </c>
      <c r="F4" s="110">
        <v>45948.661111111112</v>
      </c>
      <c r="G4" s="111">
        <f t="shared" ref="G4" ca="1" si="1">IFERROR(NOW()-F4,"")</f>
        <v>35.015821990738914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6.1621298611134989</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2.3036344907377497</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39108</v>
      </c>
      <c r="F7" s="128">
        <v>45982.768553240741</v>
      </c>
      <c r="G7" s="111">
        <f ca="1">IFERROR(NOW()-F7,"")</f>
        <v>0.90837986111000646</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33493</v>
      </c>
      <c r="E8" s="109" t="s">
        <v>39021</v>
      </c>
      <c r="F8" s="128">
        <v>45983.673668981479</v>
      </c>
      <c r="G8" s="111">
        <f ca="1">IFERROR(NOW()-F8,"")</f>
        <v>3.2641203724779189E-3</v>
      </c>
      <c r="H8" s="128">
        <v>45983.621157407404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45983.676933101851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45983.676933101851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45983.676933101851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45983.676933101851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45983.676933101851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45983.676933101851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45983.676933101851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45983.676933101851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45983.676933101851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45983.676933101851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45983.676933101851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45983.676933101851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45983.676933101851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45983.676933101851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45983.676933101851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45983.676933101851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45983.676933101851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45983.676933101851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45983.676933101851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45983.676933101851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45983.676933101851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45983.676933101851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45983.676933101851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45983.676933101851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45983.676933101851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45983.676933101851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45983.676933101851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45983.676933101851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45983.676933101851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45983.676933101851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45983.676933101851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45983.676933101851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45983.676933101851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45983.676933101851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45983.676933101851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45983.676933101851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45983.676933101851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45983.676933101851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45983.676933101851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45983.676933101851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45983.676933101851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45983.676933101851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45983.676933101851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45983.676933101851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45983.676933101851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45983.676933101851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45983.676933101851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45983.676933101851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45983.676933101851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45983.676933101851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45983.676933101851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45983.676933101851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45983.676933101851</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45983.676933101851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45983.676933101851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45983.676933101851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45983.676933101851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45983.676933101851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45983.676933101851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45983.676933101851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45983.676933101851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45983.676933101851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45983.676933101851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45983.676933101851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45983.676933101851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45983.676933101851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45983.676933101851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45983.676933101851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45983.676933101851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45983.676933101851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45983.676933101851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45983.676933101851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45983.676933101851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45983.676933101851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45983.676933101851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45983.676933101851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45983.676933101851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45983.676933101851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45983.676933101851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45983.676933101851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45983.676933101851</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38753</v>
      </c>
      <c r="E2" s="109"/>
      <c r="F2"/>
      <c r="G2" s="75">
        <f ca="1">IFERROR(NOW()-F2,"-")</f>
        <v>45983.676933101851</v>
      </c>
      <c r="H2" s="121"/>
      <c r="I2" s="119" t="str">
        <f>IFERROR(VLOOKUP(D2,DB!A:F,6,0),"")</f>
        <v>Generator-SG</v>
      </c>
      <c r="J2" s="119" t="str">
        <f>IFERROR(VLOOKUP(D2,DB!A:G,7,0),"")</f>
        <v>Good</v>
      </c>
      <c r="K2" s="122" t="s">
        <v>39131</v>
      </c>
      <c r="L2" s="123" t="str">
        <f>IFERROR(VLOOKUP(D2,DB!A:I,9,0),"")</f>
        <v>Latis</v>
      </c>
    </row>
    <row r="3" spans="1:16382" ht="31.5" customHeight="1">
      <c r="A3" s="118"/>
      <c r="B3" s="119" t="str">
        <f>IFERROR(VLOOKUP(D3,DB!A:K,11,0),"")</f>
        <v/>
      </c>
      <c r="C3" s="120"/>
      <c r="D3" s="119"/>
      <c r="E3" s="109"/>
      <c r="F3"/>
      <c r="G3" s="75">
        <f ca="1">IFERROR(NOW()-F3,"-")</f>
        <v>45983.676933101851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45983.676933101851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45983.676933101851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45983.676933101851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45983.676933101851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45983.676933101851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45983.676933101851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45983.676933101851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45983.676933101851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45983.676933101851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45983.676933101851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45983.676933101851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45983.676933101851</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2025-11-22T13:15:07Z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