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94" documentId="120_S{2AC9BD13-BADA-5192-A53E-5A8FF88502F6}" xr6:coauthVersionLast="47" xr6:coauthVersionMax="47" xr10:uidLastSave="{957B7A1D-1C13-4F51-B5D9-45CF26479EC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<sst xmlns="http://schemas.openxmlformats.org/spreadsheetml/2006/main" count="180305" uniqueCount="39135">
  <si>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</si>
  <si>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</si>
  <si>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</si>
  <si>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</si>
  <si>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</si>
  <si>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</si>
  <si>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</si>
  <si>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</si>
  <si>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</si>
  <si>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</si>
  <si>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</si>
  <si>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</si>
  <si>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</si>
  <si>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</si>
  <si>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</si>
  <si>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</si>
  <si>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</si>
  <si>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</si>
  <si>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</si>
  <si>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</si>
  <si>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</si>
  <si>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</si>
  <si>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</si>
  <si>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</si>
  <si>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</si>
  <si>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</si>
  <si>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</si>
  <si>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</si>
  <si>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</si>
  <si>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</si>
  <si>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</si>
  <si>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</si>
  <si>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</si>
  <si>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</si>
  <si>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</si>
  <si>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</si>
  <si>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</si>
  <si>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</si>
  <si>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</si>
  <si>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</si>
  <si>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</si>
  <si>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</si>
  <si>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</si>
  <si>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</si>
  <si>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</si>
  <si>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</si>
  <si>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</si>
  <si>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</si>
  <si>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</si>
  <si>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</si>
  <si>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</si>
  <si>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</si>
  <si>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</si>
  <si>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</si>
  <si>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</si>
  <si>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</si>
  <si>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</si>
  <si>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</si>
  <si>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</si>
  <si>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</si>
  <si>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</si>
  <si>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</si>
  <si>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</si>
  <si>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</si>
  <si>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</si>
  <si>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</si>
  <si>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</si>
  <si>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</si>
  <si>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</si>
  <si>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</si>
  <si>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</si>
  <si>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</si>
  <si>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</si>
  <si>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</si>
  <si>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</si>
  <si>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</si>
  <si>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</si>
  <si>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</si>
  <si>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</si>
  <si>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</si>
  <si>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</si>
  <si>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</si>
  <si>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</si>
  <si>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</si>
  <si>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</si>
  <si>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</si>
  <si>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</si>
  <si>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</si>
  <si>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</si>
  <si>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</si>
  <si>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</si>
  <si>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</si>
  <si>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</si>
  <si>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</si>
  <si>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</si>
  <si>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</si>
  <si>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</si>
  <si>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</si>
  <si>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</si>
  <si>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</si>
  <si>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</si>
  <si>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</si>
  <si>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</si>
  <si>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</si>
  <si>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</si>
  <si>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</si>
  <si>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</si>
  <si>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</si>
  <si>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</si>
  <si>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</si>
  <si>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</si>
  <si>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</si>
  <si>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</si>
  <si>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</si>
  <si>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</si>
  <si>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</si>
  <si>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</si>
  <si>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</si>
  <si>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</si>
  <si>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</si>
  <si>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</si>
  <si>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</si>
  <si>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</si>
  <si>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</si>
  <si>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</si>
  <si>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</si>
  <si>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</si>
  <si>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</si>
  <si>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</si>
  <si>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</si>
  <si>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</si>
  <si>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</si>
  <si>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</si>
  <si>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</si>
  <si>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</si>
  <si>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</si>
  <si>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</si>
  <si>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</si>
  <si>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</si>
  <si>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</si>
  <si>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</si>
  <si>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</si>
  <si>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</si>
  <si>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</si>
  <si>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</si>
  <si>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</si>
  <si>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</si>
  <si>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</si>
  <si>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</si>
  <si>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</si>
  <si>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</si>
  <si>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</si>
  <si>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</si>
  <si>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</si>
  <si>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</si>
  <si>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</si>
  <si>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</si>
  <si>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</si>
  <si>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</si>
  <si>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</si>
  <si>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</si>
  <si>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</si>
  <si>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</si>
  <si>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</si>
  <si>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</si>
  <si>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</si>
  <si>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</si>
  <si>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</si>
  <si>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</si>
  <si>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</si>
  <si>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</si>
  <si>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</si>
  <si>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</si>
  <si>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</si>
  <si>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</si>
  <si>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</si>
  <si>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</si>
  <si>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</si>
  <si>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</si>
  <si>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</si>
  <si>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</si>
  <si>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</si>
  <si>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</si>
  <si>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</si>
  <si>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</si>
  <si>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</si>
  <si>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</si>
  <si>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</si>
  <si>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</si>
  <si>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</si>
  <si>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</si>
  <si>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</si>
  <si>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</si>
  <si>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</si>
  <si>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</si>
  <si>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</si>
  <si>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</si>
  <si>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</si>
  <si>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</si>
  <si>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</si>
  <si>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</si>
  <si>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</si>
  <si>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</si>
  <si>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</si>
  <si>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</si>
  <si>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</si>
  <si>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</si>
  <si>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</si>
  <si>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</si>
  <si>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</si>
  <si>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</si>
  <si>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</si>
  <si>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</si>
  <si>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</si>
  <si>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</si>
  <si>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</si>
  <si>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</si>
  <si>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</si>
  <si>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</si>
  <si>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</si>
  <si>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</si>
  <si>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</si>
  <si>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</si>
  <si>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</si>
  <si>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</si>
  <si>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</si>
  <si>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</si>
  <si>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</si>
  <si>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</si>
  <si>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</si>
  <si>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</si>
  <si>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</si>
  <si>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</si>
  <si>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</si>
  <si>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</si>
  <si>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</si>
  <si>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</si>
  <si>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</si>
  <si>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</si>
  <si>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</si>
  <si>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</si>
  <si>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</si>
  <si>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</si>
  <si>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</si>
  <si>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</si>
  <si>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</si>
  <si>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</si>
  <si>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</si>
  <si>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</si>
  <si>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</si>
  <si>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</si>
  <si>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</si>
  <si>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</si>
  <si>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</si>
  <si>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</si>
  <si>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</si>
  <si>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</si>
  <si>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</si>
  <si>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</si>
  <si>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</si>
  <si>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</si>
  <si>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</si>
  <si>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</si>
  <si>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</si>
  <si>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</si>
  <si>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</si>
  <si>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</si>
  <si>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</si>
  <si>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</si>
  <si>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</si>
  <si>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</si>
  <si>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</si>
  <si>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</si>
  <si>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</si>
  <si>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</si>
  <si>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</si>
  <si>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</si>
  <si>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</si>
  <si>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</si>
  <si>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</si>
  <si>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</si>
  <si>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</si>
  <si>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</si>
  <si>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</si>
  <si>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</si>
  <si>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</si>
  <si>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</si>
  <si>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</si>
  <si>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</si>
  <si>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</si>
  <si>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</si>
  <si>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</si>
  <si>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</si>
  <si>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</si>
  <si>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</si>
  <si>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</si>
  <si>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</si>
  <si>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</si>
  <si>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</si>
  <si>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</si>
  <si>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</si>
  <si>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</si>
  <si>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</si>
  <si>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</si>
  <si>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</si>
  <si>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</si>
  <si>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</si>
  <si>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</si>
  <si>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</si>
  <si>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</si>
  <si>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</si>
  <si>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</si>
  <si>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</si>
  <si>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</si>
  <si>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</si>
  <si>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</si>
  <si>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</si>
  <si>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</si>
  <si>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</si>
  <si>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</si>
  <si>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</si>
  <si>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</si>
  <si>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</si>
  <si>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</si>
  <si>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</si>
  <si>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</si>
  <si>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</si>
  <si>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</si>
  <si>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</si>
  <si>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</si>
  <si>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</si>
  <si>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</si>
  <si>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</si>
  <si>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</si>
  <si>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</si>
  <si>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</si>
  <si>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</si>
  <si>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</si>
  <si>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</si>
  <si>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</si>
  <si>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</si>
  <si>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</si>
  <si>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</si>
  <si>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</si>
  <si>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</si>
  <si>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</si>
  <si>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</si>
  <si>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</si>
  <si>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</si>
  <si>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</si>
  <si>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</si>
  <si>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</si>
  <si>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</si>
  <si>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</si>
  <si>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</si>
  <si>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</si>
  <si>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</si>
  <si>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</si>
  <si>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</si>
  <si>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</si>
  <si>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</si>
  <si>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</si>
  <si>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</si>
  <si>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</si>
  <si>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</si>
  <si>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</si>
  <si>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</si>
  <si>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</si>
  <si>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</si>
  <si>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</si>
  <si>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</si>
  <si>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</si>
  <si>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</si>
  <si>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</si>
  <si>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</si>
  <si>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</si>
  <si>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</si>
  <si>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</si>
  <si>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</si>
  <si>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</si>
  <si>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</si>
  <si>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</si>
  <si>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</si>
  <si>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</si>
  <si>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</si>
  <si>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</si>
  <si>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</si>
  <si>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</si>
  <si>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</si>
  <si>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</si>
  <si>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</si>
  <si>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</si>
  <si>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</si>
  <si>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</si>
  <si>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</si>
  <si>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</si>
  <si>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</si>
  <si>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</si>
  <si>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</si>
  <si>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</si>
  <si>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</si>
  <si>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</si>
  <si>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</si>
  <si>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</si>
  <si>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</si>
  <si>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</si>
  <si>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</si>
  <si>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</si>
  <si>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</si>
  <si>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</si>
  <si>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</si>
  <si>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</si>
  <si>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</si>
  <si>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</si>
  <si>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</si>
  <si>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</si>
  <si>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</si>
  <si>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</si>
  <si>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</si>
  <si>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</si>
  <si>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</si>
  <si>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</si>
  <si>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</si>
  <si>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</si>
  <si>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</si>
  <si>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</si>
  <si>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</si>
  <si>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</si>
  <si>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</si>
  <si>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</si>
  <si>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</si>
  <si>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</si>
  <si>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</si>
  <si>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</si>
  <si>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</si>
  <si>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</si>
  <si>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</si>
  <si>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</si>
  <si>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</si>
  <si>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</si>
  <si>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</si>
  <si>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</si>
  <si>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</si>
  <si>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</si>
  <si>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</si>
  <si>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</si>
  <si>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</si>
  <si>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</si>
  <si>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</si>
  <si>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</si>
  <si>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</si>
  <si>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</si>
  <si>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</si>
  <si>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</si>
  <si>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</si>
  <si>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</si>
  <si>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</si>
  <si>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</si>
  <si>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</si>
  <si>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</si>
  <si>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</si>
  <si>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</si>
  <si>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</si>
  <si>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</si>
  <si>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</si>
  <si>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</si>
  <si>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</si>
  <si>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</si>
  <si>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</si>
  <si>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</si>
  <si>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</si>
  <si>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</si>
  <si>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</si>
  <si>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</si>
  <si>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</si>
  <si>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</si>
  <si>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</si>
  <si>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</si>
  <si>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</si>
  <si>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</si>
  <si>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</si>
  <si>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</si>
  <si>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</si>
  <si>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</si>
  <si>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</si>
  <si>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</si>
  <si>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</si>
  <si>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</si>
  <si>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</si>
  <si>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</si>
  <si>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</si>
  <si>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</si>
  <si>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</si>
  <si>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</si>
  <si>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</si>
  <si>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</si>
  <si>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</si>
  <si>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</si>
  <si>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</si>
  <si>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</si>
  <si>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</si>
  <si>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</si>
  <si>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</si>
  <si>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</si>
  <si>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</si>
  <si>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</si>
  <si>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</si>
  <si>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</si>
  <si>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</si>
  <si>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</si>
  <si>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</si>
  <si>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</si>
  <si>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</si>
  <si>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</si>
  <si>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</si>
  <si>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</si>
  <si>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</si>
  <si>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</si>
  <si>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</si>
  <si>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</si>
  <si>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</si>
  <si>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</si>
  <si>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</si>
  <si>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</si>
  <si>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</si>
  <si>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</si>
  <si>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</si>
  <si>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</si>
  <si>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</si>
  <si>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</si>
  <si>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</si>
  <si>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</si>
  <si>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</si>
  <si>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</si>
  <si>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</si>
  <si>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</si>
  <si>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</si>
  <si>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</si>
  <si>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</si>
  <si>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</si>
  <si>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</si>
  <si>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</si>
  <si>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</si>
  <si>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</si>
  <si>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</si>
  <si>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</si>
  <si>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</si>
  <si>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</si>
  <si>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</si>
  <si>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</si>
  <si>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</si>
  <si>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</si>
  <si>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</si>
  <si>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</si>
  <si>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</si>
  <si>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</si>
  <si>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</si>
  <si>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</si>
  <si>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</si>
  <si>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</si>
  <si>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</si>
  <si>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</si>
  <si>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</si>
  <si>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</si>
  <si>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</si>
  <si>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</si>
  <si>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</si>
  <si>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</si>
  <si>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</si>
  <si>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</si>
  <si>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</si>
  <si>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</si>
  <si>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</si>
  <si>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</si>
  <si>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</si>
  <si>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</si>
  <si>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</si>
  <si>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</si>
  <si>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</si>
  <si>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</si>
  <si>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</si>
  <si>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</si>
  <si>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</si>
  <si>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</si>
  <si>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</si>
  <si>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</si>
  <si>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</si>
  <si>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</si>
  <si>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</si>
  <si>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</si>
  <si>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</si>
  <si>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</si>
  <si>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</si>
  <si>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</si>
  <si>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</si>
  <si>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</si>
  <si>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</si>
  <si>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</si>
  <si>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</si>
  <si>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</si>
  <si>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</si>
  <si>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</si>
  <si>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</si>
  <si>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</si>
  <si>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</si>
  <si>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</si>
  <si>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</si>
  <si>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</si>
  <si>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</si>
  <si>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</si>
  <si>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</si>
  <si>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</si>
  <si>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</si>
  <si>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</si>
  <si>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</si>
  <si>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</si>
  <si>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</si>
  <si>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</si>
  <si>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</si>
  <si>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</si>
  <si>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</si>
  <si>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</si>
  <si>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</si>
  <si>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</si>
  <si>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</si>
  <si>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</si>
  <si>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</si>
  <si>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</si>
  <si>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</si>
  <si>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</si>
  <si>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</si>
  <si>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</si>
  <si>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</si>
  <si>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</si>
  <si>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</si>
  <si>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</si>
  <si>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</si>
  <si>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</si>
  <si>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</si>
  <si>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</si>
  <si>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</si>
  <si>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</si>
  <si>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</si>
  <si>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</si>
  <si>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</si>
  <si>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</si>
  <si>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</si>
  <si>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</si>
  <si>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</si>
  <si>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</si>
  <si>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</si>
  <si>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</si>
  <si>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</si>
  <si>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</si>
  <si>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</si>
  <si>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</si>
  <si>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</si>
  <si>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</si>
  <si>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</si>
  <si>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</si>
  <si>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</si>
  <si>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</si>
  <si>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</si>
  <si>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</si>
  <si>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</si>
  <si>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</si>
  <si>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</si>
  <si>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</si>
  <si>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</si>
  <si>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</si>
  <si>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</si>
  <si>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</si>
  <si>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</si>
  <si>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</si>
  <si>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</si>
  <si>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</si>
  <si>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</si>
  <si>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</si>
  <si>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</si>
  <si>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</si>
  <si>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</si>
  <si>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</si>
  <si>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</si>
  <si>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</si>
  <si>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</si>
  <si>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</si>
  <si>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</si>
  <si>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</si>
  <si>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</si>
  <si>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</si>
  <si>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</si>
  <si>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</si>
  <si>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</si>
  <si>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</si>
  <si>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</si>
  <si>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</si>
  <si>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</si>
  <si>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</si>
  <si>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</si>
  <si>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</si>
  <si>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</si>
  <si>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</si>
  <si>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</si>
  <si>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</si>
  <si>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</si>
  <si>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</si>
  <si>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</si>
  <si>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</si>
  <si>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</si>
  <si>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</si>
  <si>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</si>
  <si>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</si>
  <si>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</si>
  <si>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</si>
  <si>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</si>
  <si>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</si>
  <si>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</si>
  <si>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</si>
  <si>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</si>
  <si>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</si>
  <si>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</si>
  <si>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</si>
  <si>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</si>
  <si>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</si>
  <si>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</si>
  <si>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</si>
  <si>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</si>
  <si>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</si>
  <si>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</si>
  <si>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</si>
  <si>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</si>
  <si>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</si>
  <si>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</si>
  <si>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</si>
  <si>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</si>
  <si>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</si>
  <si>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</si>
  <si>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</si>
  <si>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</si>
  <si>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</si>
  <si>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</si>
  <si>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</si>
  <si>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</si>
  <si>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</si>
  <si>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</si>
  <si>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</si>
  <si>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</si>
  <si>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</si>
  <si>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</si>
  <si>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</si>
  <si>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</si>
  <si>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</si>
  <si>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</si>
  <si>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</si>
  <si>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</si>
  <si>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</si>
  <si>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</si>
  <si>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</si>
  <si>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</si>
  <si>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</si>
  <si>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</si>
  <si>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</si>
  <si>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</si>
  <si>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</si>
  <si>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</si>
  <si>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</si>
  <si>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</si>
  <si>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</si>
  <si>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</si>
  <si>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</si>
  <si>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</si>
  <si>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</si>
  <si>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</si>
  <si>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</si>
  <si>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</si>
  <si>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</si>
  <si>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</si>
  <si>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</si>
  <si>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</si>
  <si>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</si>
  <si>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</si>
  <si>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</si>
  <si>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</si>
  <si>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</si>
  <si>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</si>
  <si>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</si>
  <si>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</si>
  <si>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</si>
  <si>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</si>
  <si>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</si>
  <si>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</si>
  <si>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</si>
  <si>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</si>
  <si>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</si>
  <si>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</si>
  <si>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</si>
  <si>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</si>
  <si>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</si>
  <si>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</si>
  <si>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</si>
  <si>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</si>
  <si>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</si>
  <si>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</si>
  <si>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</si>
  <si>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</si>
  <si>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</si>
  <si>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</si>
  <si>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</si>
  <si>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</si>
  <si>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</si>
  <si>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</si>
  <si>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</si>
  <si>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</si>
  <si>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</si>
  <si>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</si>
  <si>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</si>
  <si>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</si>
  <si>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</si>
  <si>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</si>
  <si>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</si>
  <si>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</si>
  <si>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</si>
  <si>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</si>
  <si>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</si>
  <si>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</si>
  <si>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</si>
  <si>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</si>
  <si>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</si>
  <si>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</si>
  <si>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</si>
  <si>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</si>
  <si>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</si>
  <si>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</si>
  <si>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</si>
  <si>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</si>
  <si>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</si>
  <si>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</si>
  <si>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</si>
  <si>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</si>
  <si>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</si>
  <si>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</si>
  <si>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</si>
  <si>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</si>
  <si>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</si>
  <si>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</si>
  <si>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</si>
  <si>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</si>
  <si>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</si>
  <si>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</si>
  <si>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</si>
  <si>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</si>
  <si>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</si>
  <si>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</si>
  <si>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</si>
  <si>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</si>
  <si>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</si>
  <si>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</si>
  <si>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</si>
  <si>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</si>
  <si>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</si>
  <si>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</si>
  <si>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</si>
  <si>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</si>
  <si>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</si>
  <si>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</si>
  <si>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</si>
  <si>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</si>
  <si>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</si>
  <si>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</si>
  <si>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</si>
  <si>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</si>
  <si>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</si>
  <si>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</si>
  <si>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</si>
  <si>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</si>
  <si>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</si>
  <si>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</si>
  <si>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</si>
  <si>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</si>
  <si>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</si>
  <si>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</si>
  <si>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</si>
  <si>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</si>
  <si>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</si>
  <si>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</si>
  <si>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</si>
  <si>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</si>
  <si>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</si>
  <si>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</si>
  <si>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</si>
  <si>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</si>
  <si>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</si>
  <si>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</si>
  <si>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</si>
  <si>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</si>
  <si>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</si>
  <si>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</si>
  <si>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</si>
  <si>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</si>
  <si>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</si>
  <si>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</si>
  <si>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</si>
  <si>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</si>
  <si>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</si>
  <si>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</si>
  <si>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</si>
  <si>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</si>
  <si>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</si>
  <si>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</si>
  <si>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</si>
  <si>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</si>
  <si>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</si>
  <si>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</si>
  <si>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</si>
  <si>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</si>
  <si>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</si>
  <si>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</si>
  <si>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</si>
  <si>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</si>
  <si>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</si>
  <si>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</si>
  <si>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</si>
  <si>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</si>
  <si>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</si>
  <si>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</si>
  <si>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</si>
  <si>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</si>
  <si>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</si>
  <si>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</si>
  <si>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</si>
  <si>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</si>
  <si>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</si>
  <si>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</si>
  <si>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</si>
  <si>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</si>
  <si>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</si>
  <si>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</si>
  <si>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</si>
  <si>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</si>
  <si>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</si>
  <si>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</si>
  <si>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</si>
  <si>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</si>
  <si>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</si>
  <si>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</si>
  <si>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</si>
  <si>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</si>
  <si>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</si>
  <si>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</si>
  <si>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</si>
  <si>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</si>
  <si>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</si>
  <si>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</si>
  <si>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</si>
  <si>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</si>
  <si>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</si>
  <si>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</si>
  <si>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</si>
  <si>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</si>
  <si>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</si>
  <si>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</si>
  <si>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</si>
  <si>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</si>
  <si>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</si>
  <si>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</si>
  <si>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</si>
  <si>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</si>
  <si>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</si>
  <si>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</si>
  <si>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</si>
  <si>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</si>
  <si>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</si>
  <si>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</si>
  <si>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</si>
  <si>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</si>
  <si>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</si>
  <si>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</si>
  <si>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</si>
  <si>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</si>
  <si>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</si>
  <si>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</si>
  <si>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</si>
  <si>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</si>
  <si>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</si>
  <si>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</si>
  <si>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</si>
  <si>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</si>
  <si>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</si>
  <si>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</si>
  <si>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</si>
  <si>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</si>
  <si>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</si>
  <si>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</si>
  <si>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</si>
  <si>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</si>
  <si>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</si>
  <si>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</si>
  <si>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</si>
  <si>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</si>
  <si>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</si>
  <si>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</si>
  <si>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</si>
  <si>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</si>
  <si>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</si>
  <si>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</si>
  <si>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</si>
  <si>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</si>
  <si>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</si>
  <si>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</si>
  <si>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</si>
  <si>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</si>
  <si>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</si>
  <si>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</si>
  <si>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</si>
  <si>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</si>
  <si>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</si>
  <si>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</si>
  <si>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</si>
  <si>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</si>
  <si>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</si>
  <si>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</si>
  <si>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</si>
  <si>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</si>
  <si>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</si>
  <si>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</si>
  <si>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</si>
  <si>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</si>
  <si>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</si>
  <si>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</si>
  <si>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</si>
  <si>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</si>
  <si>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</si>
  <si>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</si>
  <si>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</si>
  <si>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</si>
  <si>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</si>
  <si>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</si>
  <si>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</si>
  <si>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</si>
  <si>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</si>
  <si>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</si>
  <si>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</si>
  <si>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</si>
  <si>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</si>
  <si>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</si>
  <si>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</si>
  <si>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</si>
  <si>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</si>
  <si>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</si>
  <si>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</si>
  <si>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</si>
  <si>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</si>
  <si>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</si>
  <si>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</si>
  <si>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</si>
  <si>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</si>
  <si>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</si>
  <si>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</si>
  <si>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</si>
  <si>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</si>
  <si>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</si>
  <si>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</si>
  <si>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</si>
  <si>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</si>
  <si>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</si>
  <si>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</si>
  <si>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</si>
  <si>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</si>
  <si>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</si>
  <si>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</si>
  <si>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</si>
  <si>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</si>
  <si>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</si>
  <si>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</si>
  <si>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</si>
  <si>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</si>
  <si>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</si>
  <si>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</si>
  <si>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</si>
  <si>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</si>
  <si>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</si>
  <si>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</si>
  <si>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</si>
  <si>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</si>
  <si>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</si>
  <si>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</si>
  <si>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</si>
  <si>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</si>
  <si>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</si>
  <si>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</si>
  <si>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</si>
  <si>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</si>
  <si>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</si>
  <si>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</si>
  <si>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</si>
  <si>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</si>
  <si>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</si>
  <si>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</si>
  <si>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</si>
  <si>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</si>
  <si>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</si>
  <si>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</si>
  <si>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</si>
  <si>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</si>
  <si>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</si>
  <si>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</si>
  <si>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</si>
  <si>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</si>
  <si>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</si>
  <si>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</si>
  <si>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</si>
  <si>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</si>
  <si>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</si>
  <si>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</si>
  <si>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</si>
  <si>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</si>
  <si>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</si>
  <si>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</si>
  <si>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</si>
  <si>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</si>
  <si>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</si>
  <si>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</si>
  <si>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</si>
  <si>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</si>
  <si>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</si>
  <si>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</si>
  <si>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</si>
  <si>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</si>
  <si>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</si>
  <si>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</si>
  <si>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</si>
  <si>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</si>
  <si>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</si>
  <si>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</si>
  <si>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</si>
  <si>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</si>
  <si>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</si>
  <si>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</si>
  <si>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</si>
  <si>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</si>
  <si>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</si>
  <si>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</si>
  <si>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</si>
  <si>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</si>
  <si>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</si>
  <si>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</si>
  <si>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</si>
  <si>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</si>
  <si>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</si>
  <si>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</si>
  <si>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</si>
  <si>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</si>
  <si>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</si>
  <si>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</si>
  <si>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</si>
  <si>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</si>
  <si>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</si>
  <si>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</si>
  <si>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</si>
  <si>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</si>
  <si>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</si>
  <si>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</si>
  <si>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</si>
  <si>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</si>
  <si>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</si>
  <si>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</si>
  <si>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</si>
  <si>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</si>
  <si>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</si>
  <si>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</si>
  <si>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</si>
  <si>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</si>
  <si>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</si>
  <si>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</si>
  <si>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</si>
  <si>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</si>
  <si>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</si>
  <si>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</si>
  <si>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</si>
  <si>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</si>
  <si>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</si>
  <si>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</si>
  <si>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</si>
  <si>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</si>
  <si>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</si>
  <si>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</si>
  <si>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</si>
  <si>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</si>
  <si>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</si>
  <si>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</si>
  <si>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</si>
  <si>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</si>
  <si>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</si>
  <si>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</si>
  <si>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</si>
  <si>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</si>
  <si>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</si>
  <si>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</si>
  <si>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</si>
  <si>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</si>
  <si>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</si>
  <si>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</si>
  <si>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</si>
  <si>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</si>
  <si>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</si>
  <si>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</si>
  <si>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</si>
  <si>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</si>
  <si>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</si>
  <si>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</si>
  <si>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</si>
  <si>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</si>
  <si>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</si>
  <si>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</si>
  <si>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</si>
  <si>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</si>
  <si>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</si>
  <si>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</si>
  <si>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</si>
  <si>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</si>
  <si>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</si>
  <si>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</si>
  <si>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</si>
  <si>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</si>
  <si>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</si>
  <si>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</si>
  <si>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</si>
  <si>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</si>
  <si>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</si>
  <si>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</si>
  <si>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</si>
  <si>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</si>
  <si>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</si>
  <si>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</si>
  <si>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</si>
  <si>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</si>
  <si>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</si>
  <si>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</si>
  <si>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</si>
  <si>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</si>
  <si>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</si>
  <si>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</si>
  <si>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</si>
  <si>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</si>
  <si>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</si>
  <si>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</si>
  <si>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</si>
  <si>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</si>
  <si>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</si>
  <si>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</si>
  <si>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</si>
  <si>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</si>
  <si>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</si>
  <si>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</si>
  <si>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</si>
  <si>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</si>
  <si>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</si>
  <si>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</si>
  <si>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</si>
  <si>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</si>
  <si>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</si>
  <si>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</si>
  <si>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</si>
  <si>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</si>
  <si>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</si>
  <si>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</si>
  <si>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</si>
  <si>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</si>
  <si>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</si>
  <si>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</si>
  <si>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</si>
  <si>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</si>
  <si>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</si>
  <si>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</si>
  <si>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</si>
  <si>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</si>
  <si>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</si>
  <si>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</si>
  <si>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</si>
  <si>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</si>
  <si>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</si>
  <si>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</si>
  <si>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</si>
  <si>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</si>
  <si>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</si>
  <si>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</si>
  <si>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</si>
  <si>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</si>
  <si>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</si>
  <si>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</si>
  <si>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</si>
  <si>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</si>
  <si>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</si>
  <si>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</si>
  <si>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</si>
  <si>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</si>
  <si>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</si>
  <si>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</si>
  <si>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</si>
  <si>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</si>
  <si>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</si>
  <si>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</si>
  <si>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</si>
  <si>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</si>
  <si>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</si>
  <si>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</si>
  <si>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</si>
  <si>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</si>
  <si>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</si>
  <si>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</si>
  <si>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</si>
  <si>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</si>
  <si>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</si>
  <si>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</si>
  <si>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</si>
  <si>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</si>
  <si>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</si>
  <si>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</si>
  <si>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</si>
  <si>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</si>
  <si>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</si>
  <si>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</si>
  <si>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</si>
  <si>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</si>
  <si>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</si>
  <si>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</si>
  <si>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</si>
  <si>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</si>
  <si>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</si>
  <si>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</si>
  <si>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</si>
  <si>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</si>
  <si>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</si>
  <si>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</si>
  <si>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</si>
  <si>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</si>
  <si>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</si>
  <si>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</si>
  <si>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</si>
  <si>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</si>
  <si>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</si>
  <si>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</si>
  <si>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</si>
  <si>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</si>
  <si>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</si>
  <si>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</si>
  <si>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</si>
  <si>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</si>
  <si>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</si>
  <si>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</si>
  <si>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</si>
  <si>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</si>
  <si>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</si>
  <si>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</si>
  <si>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</si>
  <si>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</si>
  <si>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</si>
  <si>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</si>
  <si>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</si>
  <si>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</si>
  <si>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</si>
  <si>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</si>
  <si>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</si>
  <si>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</si>
  <si>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</si>
  <si>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</si>
  <si>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</si>
  <si>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</si>
  <si>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</si>
  <si>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</si>
  <si>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</si>
  <si>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</si>
  <si>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</si>
  <si>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</si>
  <si>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</si>
  <si>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</si>
  <si>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</si>
  <si>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</si>
  <si>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</si>
  <si>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</si>
  <si>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</si>
  <si>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</si>
  <si>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</si>
  <si>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</si>
  <si>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</si>
  <si>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</si>
  <si>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</si>
  <si>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</si>
  <si>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</si>
  <si>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</si>
  <si>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</si>
  <si>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</si>
  <si>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</si>
  <si>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</si>
  <si>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</si>
  <si>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</si>
  <si>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</si>
  <si>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</si>
  <si>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</si>
  <si>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</si>
  <si>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</si>
  <si>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</si>
  <si>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</si>
  <si>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</si>
  <si>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</si>
  <si>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</si>
  <si>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</si>
  <si>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</si>
  <si>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</si>
  <si>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</si>
  <si>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</si>
  <si>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</si>
  <si>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</si>
  <si>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</si>
  <si>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</si>
  <si>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</si>
  <si>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</si>
  <si>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</si>
  <si>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</si>
  <si>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</si>
  <si>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</si>
  <si>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</si>
  <si>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</si>
  <si>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</si>
  <si>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</si>
  <si>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</si>
  <si>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</si>
  <si>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</si>
  <si>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</si>
  <si>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</si>
  <si>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</si>
  <si>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</si>
  <si>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</si>
  <si>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</si>
  <si>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</si>
  <si>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</si>
  <si>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</si>
  <si>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</si>
  <si>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</si>
  <si>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</si>
  <si>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</si>
  <si>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</si>
  <si>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</si>
  <si>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</si>
  <si>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</si>
  <si>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</si>
  <si>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</si>
  <si>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</si>
  <si>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</si>
  <si>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</si>
  <si>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</si>
  <si>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</si>
  <si>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</si>
  <si>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</si>
  <si>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</si>
  <si>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</si>
  <si>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</si>
  <si>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</si>
  <si>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</si>
  <si>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</si>
  <si>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</si>
  <si>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</si>
  <si>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</si>
  <si>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</si>
  <si>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</si>
  <si>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</si>
  <si>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</si>
  <si>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</si>
  <si>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</si>
  <si>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</si>
  <si>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</si>
  <si>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</si>
  <si>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</si>
  <si>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</si>
  <si>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</si>
  <si>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</si>
  <si>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</si>
  <si>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</si>
  <si>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</si>
  <si>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</si>
  <si>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</si>
  <si>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</si>
  <si>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</si>
  <si>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</si>
  <si>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</si>
  <si>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</si>
  <si>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</si>
  <si>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</si>
  <si>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</si>
  <si>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</si>
  <si>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</si>
  <si>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</si>
  <si>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</si>
  <si>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</si>
  <si>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</si>
  <si>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</si>
  <si>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</si>
  <si>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</si>
  <si>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</si>
  <si>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</si>
  <si>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</si>
  <si>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</si>
  <si>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</si>
  <si>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</si>
  <si>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</si>
  <si>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</si>
  <si>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</si>
  <si>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</si>
  <si>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</si>
  <si>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</si>
  <si>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</si>
  <si>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</si>
  <si>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</si>
  <si>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</si>
  <si>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</si>
  <si>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</si>
  <si>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</si>
  <si>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</si>
  <si>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</si>
  <si>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</si>
  <si>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</si>
  <si>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</si>
  <si>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</si>
  <si>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</si>
  <si>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</si>
  <si>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</si>
  <si>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</si>
  <si>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</si>
  <si>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</si>
  <si>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</si>
  <si>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</si>
  <si>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</si>
  <si>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</si>
  <si>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</si>
  <si>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</si>
  <si>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</si>
  <si>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</si>
  <si>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</si>
  <si>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</si>
  <si>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</si>
  <si>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</si>
  <si>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</si>
  <si>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</si>
  <si>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</si>
  <si>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</si>
  <si>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</si>
  <si>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</si>
  <si>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</si>
  <si>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</si>
  <si>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</si>
  <si>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</si>
  <si>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</si>
  <si>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</si>
  <si>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</si>
  <si>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</si>
  <si>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</si>
  <si>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</si>
  <si>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</si>
  <si>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</si>
  <si>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</si>
  <si>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</si>
  <si>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</si>
  <si>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</si>
  <si>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</si>
  <si>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</si>
  <si>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</si>
  <si>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</si>
  <si>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</si>
  <si>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</si>
  <si>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</si>
  <si>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</si>
  <si>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</si>
  <si>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</si>
  <si>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</si>
  <si>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</si>
  <si>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</si>
  <si>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</si>
  <si>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</si>
  <si>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</si>
  <si>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</si>
  <si>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</si>
  <si>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</si>
  <si>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</si>
  <si>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</si>
  <si>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</si>
  <si>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</si>
  <si>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</si>
  <si>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</si>
  <si>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</si>
  <si>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</si>
  <si>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</si>
  <si>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</si>
  <si>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</si>
  <si>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</si>
  <si>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</si>
  <si>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</si>
  <si>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</si>
  <si>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</si>
  <si>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</si>
  <si>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</si>
  <si>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</si>
  <si>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</si>
  <si>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</si>
  <si>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</si>
  <si>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</si>
  <si>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</si>
  <si>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</si>
  <si>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</si>
  <si>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</si>
  <si>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</si>
  <si>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</si>
  <si>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</si>
  <si>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</si>
  <si>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</si>
  <si>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</si>
  <si>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</si>
  <si>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</si>
  <si>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</si>
  <si>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</si>
  <si>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</si>
  <si>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</si>
  <si>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</si>
  <si>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</si>
  <si>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</si>
  <si>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</si>
  <si>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</si>
  <si>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</si>
  <si>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</si>
  <si>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</si>
  <si>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</si>
  <si>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</si>
  <si>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</si>
  <si>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</si>
  <si>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</si>
  <si>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</si>
  <si>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</si>
  <si>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</si>
  <si>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</si>
  <si>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</si>
  <si>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</si>
  <si>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</si>
  <si>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</si>
  <si>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</si>
  <si>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</si>
  <si>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</si>
  <si>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</si>
  <si>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</si>
  <si>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</si>
  <si>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</si>
  <si>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</si>
  <si>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</si>
  <si>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</si>
  <si>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</si>
  <si>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</si>
  <si>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</si>
  <si>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</si>
  <si>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</si>
  <si>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</si>
  <si>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</si>
  <si>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</si>
  <si>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</si>
  <si>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</si>
  <si>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</si>
  <si>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</si>
  <si>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</si>
  <si>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</si>
  <si>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</si>
  <si>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</si>
  <si>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</si>
  <si>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</si>
  <si>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</si>
  <si>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</si>
  <si>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</si>
  <si>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</si>
  <si>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</si>
  <si>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</si>
  <si>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</si>
  <si>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</si>
  <si>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</si>
  <si>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</si>
  <si>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</si>
  <si>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</si>
  <si>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</si>
  <si>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</si>
  <si>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</si>
  <si>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</si>
  <si>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</si>
  <si>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</si>
  <si>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</si>
  <si>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</si>
  <si>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</si>
  <si>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</si>
  <si>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</si>
  <si>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</si>
  <si>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</si>
  <si>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</si>
  <si>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</si>
  <si>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</si>
  <si>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</si>
  <si>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</si>
  <si>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</si>
  <si>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</si>
  <si>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</si>
  <si>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</si>
  <si>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</si>
  <si>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</si>
  <si>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</si>
  <si>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</si>
  <si>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</si>
  <si>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</si>
  <si>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</si>
  <si>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</si>
  <si>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</si>
  <si>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</si>
  <si>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</si>
  <si>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</si>
  <si>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</si>
  <si>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</si>
  <si>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</si>
  <si>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</si>
  <si>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</si>
  <si>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</si>
  <si>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</si>
  <si>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</si>
  <si>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</si>
  <si>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</si>
  <si>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</si>
  <si>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</si>
  <si>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</si>
  <si>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</si>
  <si>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</si>
  <si>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</si>
  <si>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</si>
  <si>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</si>
  <si>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</si>
  <si>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</si>
  <si>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</si>
  <si>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</si>
  <si>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</si>
  <si>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</si>
  <si>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</si>
  <si>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</si>
  <si>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</si>
  <si>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</si>
  <si>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</si>
  <si>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</si>
  <si>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</si>
  <si>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</si>
  <si>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</si>
  <si>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</si>
  <si>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</si>
  <si>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</si>
  <si>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</si>
  <si>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</si>
  <si>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</si>
  <si>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</si>
  <si>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</si>
  <si>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</si>
  <si>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</si>
  <si>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</si>
  <si>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</si>
  <si>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</si>
  <si>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</si>
  <si>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</si>
  <si>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</si>
  <si>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</si>
  <si>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</si>
  <si>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</si>
  <si>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</si>
  <si>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</si>
  <si>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</si>
  <si>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</si>
  <si>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</si>
  <si>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</si>
  <si>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</si>
  <si>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</si>
  <si>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</si>
  <si>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</si>
  <si>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</si>
  <si>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</si>
  <si>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</si>
  <si>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</si>
  <si>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</si>
  <si>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</si>
  <si>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</si>
  <si>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</si>
  <si>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</si>
  <si>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</si>
  <si>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</si>
  <si>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</si>
  <si>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</si>
  <si>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</si>
  <si>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</si>
  <si>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</si>
  <si>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</si>
  <si>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</si>
  <si>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</si>
  <si>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</si>
  <si>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</si>
  <si>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</si>
  <si>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</si>
  <si>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</si>
  <si>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</si>
  <si>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</si>
  <si>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</si>
  <si>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</si>
  <si>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</si>
  <si>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</si>
  <si>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</si>
  <si>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</si>
  <si>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</si>
  <si>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</si>
  <si>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</si>
  <si>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</si>
  <si>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</si>
  <si>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</si>
  <si>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</si>
  <si>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</si>
  <si>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</si>
  <si>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</si>
  <si>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</si>
  <si>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</si>
  <si>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</si>
  <si>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</si>
  <si>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</si>
  <si>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</si>
  <si>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</si>
  <si>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</si>
  <si>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</si>
  <si>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</si>
  <si>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</si>
  <si>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</si>
  <si>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</si>
  <si>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</si>
  <si>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</si>
  <si>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</si>
  <si>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</si>
  <si>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</si>
  <si>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</si>
  <si>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</si>
  <si>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</si>
  <si>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</si>
  <si>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</si>
  <si>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</si>
  <si>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</si>
  <si>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</si>
  <si>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</si>
  <si>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</si>
  <si>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</si>
  <si>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</si>
  <si>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</si>
  <si>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</si>
  <si>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</si>
  <si>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</si>
  <si>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</si>
  <si>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</si>
  <si>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</si>
  <si>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</si>
  <si>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</si>
  <si>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</si>
  <si>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</si>
  <si>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</si>
  <si>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</si>
  <si>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</si>
  <si>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</si>
  <si>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</si>
  <si>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</si>
  <si>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</si>
  <si>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</si>
  <si>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</si>
  <si>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</si>
  <si>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</si>
  <si>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</si>
  <si>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</si>
  <si>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</si>
  <si>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</si>
  <si>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</si>
  <si>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</si>
  <si>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</si>
  <si>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</si>
  <si>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</si>
  <si>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</si>
  <si>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</si>
  <si>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</si>
  <si>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</si>
  <si>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</si>
  <si>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</si>
  <si>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</si>
  <si>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</si>
  <si>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</si>
  <si>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</si>
  <si>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</si>
  <si>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</si>
  <si>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</si>
  <si>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</si>
  <si>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</si>
  <si>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</si>
  <si>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</si>
  <si>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</si>
  <si>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</si>
  <si>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</si>
  <si>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</si>
  <si>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</si>
  <si>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</si>
  <si>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</si>
  <si>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</si>
  <si>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</si>
  <si>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</si>
  <si>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</si>
  <si>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</si>
  <si>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</si>
  <si>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</si>
  <si>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</si>
  <si>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</si>
  <si>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</si>
  <si>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</si>
  <si>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</si>
  <si>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</si>
  <si>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</si>
  <si>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</si>
  <si>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</si>
  <si>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</si>
  <si>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</si>
  <si>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</si>
  <si>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</si>
  <si>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</si>
  <si>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</si>
  <si>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</si>
  <si>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</si>
  <si>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</si>
  <si>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</si>
  <si>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</si>
  <si>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</si>
  <si>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</si>
  <si>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</si>
  <si>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</si>
  <si>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</si>
  <si>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</si>
  <si>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</si>
  <si>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</si>
  <si>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</si>
  <si>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</si>
  <si>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</si>
  <si>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</si>
  <si>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</si>
  <si>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</si>
  <si>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</si>
  <si>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</si>
  <si>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</si>
  <si>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</si>
  <si>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</si>
  <si>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</si>
  <si>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</si>
  <si>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</si>
  <si>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</si>
  <si>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</si>
  <si>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</si>
  <si>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</si>
  <si>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</si>
  <si>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</si>
  <si>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</si>
  <si>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</si>
  <si>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</si>
  <si>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</si>
  <si>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</si>
  <si>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</si>
  <si>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</si>
  <si>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</si>
  <si>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</si>
  <si>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</si>
  <si>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</si>
  <si>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</si>
  <si>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</si>
  <si>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</si>
  <si>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</si>
  <si>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</si>
  <si>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</si>
  <si>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</si>
  <si>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</si>
  <si>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</si>
  <si>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</si>
  <si>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</si>
  <si>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</si>
  <si>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</si>
  <si>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</si>
  <si>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</si>
  <si>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</si>
  <si>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</si>
  <si>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</si>
  <si>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</si>
  <si>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</si>
  <si>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</si>
  <si>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</si>
  <si>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</si>
  <si>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</si>
  <si>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</si>
  <si>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</si>
  <si>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</si>
  <si>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</si>
  <si>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</si>
  <si>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</si>
  <si>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</si>
  <si>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</si>
  <si>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</si>
  <si>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</si>
  <si>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</si>
  <si>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</si>
  <si>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</si>
  <si>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</si>
  <si>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</si>
  <si>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</si>
  <si>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</si>
  <si>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</si>
  <si>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</si>
  <si>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</si>
  <si>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</si>
  <si>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</si>
  <si>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</si>
  <si>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</si>
  <si>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</si>
  <si>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</si>
  <si>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</si>
  <si>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</si>
  <si>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</si>
  <si>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</si>
  <si>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</si>
  <si>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</si>
  <si>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</si>
  <si>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</si>
  <si>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</si>
  <si>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</si>
  <si>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</si>
  <si>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</si>
  <si>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</si>
  <si>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</si>
  <si>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</si>
  <si>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</si>
  <si>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</si>
  <si>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</si>
  <si>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</si>
  <si>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</si>
  <si>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</si>
  <si>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</si>
  <si>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</si>
  <si>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</si>
  <si>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</si>
  <si>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</si>
  <si>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</si>
  <si>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</si>
  <si>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</si>
  <si>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</si>
  <si>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</si>
  <si>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</si>
  <si>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</si>
  <si>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</si>
  <si>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</si>
  <si>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</si>
  <si>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</si>
  <si>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</si>
  <si>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</si>
  <si>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</si>
  <si>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</si>
  <si>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</si>
  <si>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</si>
  <si>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</si>
  <si>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</si>
  <si>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</si>
  <si>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</si>
  <si>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</si>
  <si>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</si>
  <si>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</si>
  <si>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</si>
  <si>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</si>
  <si>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</si>
  <si>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</si>
  <si>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</si>
  <si>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</si>
  <si>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</si>
  <si>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</si>
  <si>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</si>
  <si>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</si>
  <si>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</si>
  <si>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</si>
  <si>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</si>
  <si>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</si>
  <si>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</si>
  <si>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</si>
  <si>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</si>
  <si>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</si>
  <si>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</si>
  <si>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</si>
  <si>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</si>
  <si>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</si>
  <si>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</si>
  <si>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</si>
  <si>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</si>
  <si>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</si>
  <si>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</si>
  <si>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</si>
  <si>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</si>
  <si>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</si>
  <si>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</si>
  <si>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</si>
  <si>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</si>
  <si>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</si>
  <si>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</si>
  <si>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</si>
  <si>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</si>
  <si>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</si>
  <si>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</si>
  <si>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</si>
  <si>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</si>
  <si>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</si>
  <si>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</si>
  <si>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</si>
  <si>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</si>
  <si>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</si>
  <si>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</si>
  <si>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</si>
  <si>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</si>
  <si>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</si>
  <si>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</si>
  <si>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</si>
  <si>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</si>
  <si>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</si>
  <si>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</si>
  <si>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</si>
  <si>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</si>
  <si>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</si>
  <si>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</si>
  <si>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</si>
  <si>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</si>
  <si>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</si>
  <si>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</si>
  <si>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</si>
  <si>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</si>
  <si>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</si>
  <si>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</si>
  <si>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</si>
  <si>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</si>
  <si>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</si>
  <si>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</si>
  <si>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</si>
  <si>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</si>
  <si>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</si>
  <si>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</si>
  <si>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</si>
  <si>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</si>
  <si>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</si>
  <si>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</si>
  <si>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</si>
  <si>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</si>
  <si>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</si>
  <si>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</si>
  <si>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</si>
  <si>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</si>
  <si>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</si>
  <si>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</si>
  <si>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</si>
  <si>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</si>
  <si>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</si>
  <si>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</si>
  <si>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</si>
  <si>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</si>
  <si>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</si>
  <si>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</si>
  <si>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</si>
  <si>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</si>
  <si>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</si>
  <si>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</si>
  <si>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</si>
  <si>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</si>
  <si>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</si>
  <si>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</si>
  <si>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</si>
  <si>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</si>
  <si>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</si>
  <si>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</si>
  <si>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</si>
  <si>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</si>
  <si>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</si>
  <si>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</si>
  <si>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</si>
  <si>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</si>
  <si>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</si>
  <si>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</si>
  <si>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</si>
  <si>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</si>
  <si>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</si>
  <si>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</si>
  <si>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</si>
  <si>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</si>
  <si>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</si>
  <si>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</si>
  <si>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</si>
  <si>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</si>
  <si>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</si>
  <si>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</si>
  <si>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</si>
  <si>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</si>
  <si>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</si>
  <si>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</si>
  <si>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</si>
  <si>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</si>
  <si>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</si>
  <si>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</si>
  <si>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</si>
  <si>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</si>
  <si>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</si>
  <si>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</si>
  <si>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</si>
  <si>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</si>
  <si>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</si>
  <si>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</si>
  <si>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</si>
  <si>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</si>
  <si>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</si>
  <si>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</si>
  <si>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</si>
  <si>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</si>
  <si>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</si>
  <si>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</si>
  <si>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</si>
  <si>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</si>
  <si>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</si>
  <si>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</si>
  <si>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</si>
  <si>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</si>
  <si>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</si>
  <si>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</si>
  <si>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</si>
  <si>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</si>
  <si>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</si>
  <si>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</si>
  <si>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</si>
  <si>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</si>
  <si>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</si>
  <si>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</si>
  <si>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</si>
  <si>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</si>
  <si>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</si>
  <si>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</si>
  <si>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</si>
  <si>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</si>
  <si>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</si>
  <si>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</si>
  <si>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</si>
  <si>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</si>
  <si>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</si>
  <si>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</si>
  <si>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</si>
  <si>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</si>
  <si>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</si>
  <si>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</si>
  <si>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</si>
  <si>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</si>
  <si>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</si>
  <si>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</si>
  <si>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</si>
  <si>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</si>
  <si>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</si>
  <si>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</si>
  <si>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</si>
  <si>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</si>
  <si>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</si>
  <si>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</si>
  <si>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</si>
  <si>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</si>
  <si>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</si>
  <si>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</si>
  <si>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</si>
  <si>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</si>
  <si>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</si>
  <si>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</si>
  <si>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</si>
  <si>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</si>
  <si>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</si>
  <si>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</si>
  <si>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</si>
  <si>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</si>
  <si>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</si>
  <si>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</si>
  <si>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</si>
  <si>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</si>
  <si>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</si>
  <si>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</si>
  <si>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</si>
  <si>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</si>
  <si>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</si>
  <si>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</si>
  <si>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</si>
  <si>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</si>
  <si>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</si>
  <si>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</si>
  <si>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</si>
  <si>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</si>
  <si>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</si>
  <si>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</si>
  <si>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</si>
  <si>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</si>
  <si>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</si>
  <si>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</si>
  <si>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</si>
  <si>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</si>
  <si>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</si>
  <si>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</si>
  <si>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</si>
  <si>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</si>
  <si>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</si>
  <si>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</si>
  <si>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</si>
  <si>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</si>
  <si>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</si>
  <si>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</si>
  <si>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</si>
  <si>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</si>
  <si>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</si>
  <si>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</si>
  <si>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</si>
  <si>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</si>
  <si>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</si>
  <si>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</si>
  <si>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</si>
  <si>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</si>
  <si>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</si>
  <si>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</si>
  <si>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</si>
  <si>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</si>
  <si>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</si>
  <si>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</si>
  <si>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</si>
  <si>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</si>
  <si>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</si>
  <si>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</si>
  <si>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</si>
  <si>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</si>
  <si>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</si>
  <si>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</si>
  <si>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</si>
  <si>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</si>
  <si>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</si>
  <si>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</si>
  <si>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</si>
  <si>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</si>
  <si>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</si>
  <si>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</si>
  <si>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</si>
  <si>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</si>
  <si>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</si>
  <si>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</si>
  <si>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</si>
  <si>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</si>
  <si>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</si>
  <si>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</si>
  <si>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</si>
  <si>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</si>
  <si>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</si>
  <si>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</si>
  <si>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</si>
  <si>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</si>
  <si>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</si>
  <si>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</si>
  <si>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</si>
  <si>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</si>
  <si>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</si>
  <si>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</si>
  <si>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</si>
  <si>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</si>
  <si>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</si>
  <si>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</si>
  <si>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</si>
  <si>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</si>
  <si>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</si>
  <si>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</si>
  <si>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</si>
  <si>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</si>
  <si>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</si>
  <si>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</si>
  <si>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</si>
  <si>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</si>
  <si>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</si>
  <si>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</si>
  <si>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</si>
  <si>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</si>
  <si>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</si>
  <si>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</si>
  <si>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</si>
  <si>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</si>
  <si>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</si>
  <si>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</si>
  <si>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</si>
  <si>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</si>
  <si>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</si>
  <si>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</si>
  <si>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</si>
  <si>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</si>
  <si>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</si>
  <si>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</si>
  <si>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</si>
  <si>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</si>
  <si>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</si>
  <si>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</si>
  <si>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</si>
  <si>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</si>
  <si>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</si>
  <si>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</si>
  <si>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</si>
  <si>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</si>
  <si>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</si>
  <si>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</si>
  <si>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</si>
  <si>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</si>
  <si>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</si>
  <si>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</si>
  <si>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</si>
  <si>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</si>
  <si>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</si>
  <si>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</si>
  <si>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</si>
  <si>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</si>
  <si>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</si>
  <si>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</si>
  <si>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</si>
  <si>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</si>
  <si>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</si>
  <si>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</si>
  <si>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</si>
  <si>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</si>
  <si>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</si>
  <si>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</si>
  <si>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</si>
  <si>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</si>
  <si>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</si>
  <si>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</si>
  <si>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</si>
  <si>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</si>
  <si>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</si>
  <si>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</si>
  <si>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</si>
  <si>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</si>
  <si>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</si>
  <si>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</si>
  <si>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</si>
  <si>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</si>
  <si>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</si>
  <si>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</si>
  <si>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</si>
  <si>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</si>
  <si>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</si>
  <si>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</si>
  <si>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</si>
  <si>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</si>
  <si>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</si>
  <si>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</si>
  <si>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</si>
  <si>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</si>
  <si>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</si>
  <si>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</si>
  <si>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</si>
  <si>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</si>
  <si>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</si>
  <si>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</si>
  <si>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</si>
  <si>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</si>
  <si>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</si>
  <si>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</si>
  <si>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</si>
  <si>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</si>
  <si>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</si>
  <si>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</si>
  <si>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</si>
  <si>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</si>
  <si>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</si>
  <si>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</si>
  <si>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</si>
  <si>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</si>
  <si>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</si>
  <si>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</si>
  <si>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</si>
  <si>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</si>
  <si>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</si>
  <si>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</si>
  <si>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</si>
  <si>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</si>
  <si>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</si>
  <si>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</si>
  <si>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</si>
  <si>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</si>
  <si>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</si>
  <si>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</si>
  <si>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</si>
  <si>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</si>
  <si>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</si>
  <si>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</si>
  <si>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</si>
  <si>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</si>
  <si>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</si>
  <si>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</si>
  <si>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</si>
  <si>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</si>
  <si>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</si>
  <si>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</si>
  <si>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</si>
  <si>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</si>
  <si>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</si>
  <si>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</si>
  <si>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</si>
  <si>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</si>
  <si>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</si>
  <si>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</si>
  <si>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</si>
  <si>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</si>
  <si>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</si>
  <si>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</si>
  <si>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</si>
  <si>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</si>
  <si>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</si>
  <si>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</si>
  <si>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</si>
  <si>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</si>
  <si>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</si>
  <si>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</si>
  <si>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</si>
  <si>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</si>
  <si>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</si>
  <si>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</si>
  <si>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</si>
  <si>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</si>
  <si>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</si>
  <si>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</si>
  <si>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</si>
  <si>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</si>
  <si>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</si>
  <si>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</si>
  <si>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</si>
  <si>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</si>
  <si>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</si>
  <si>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</si>
  <si>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</si>
  <si>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</si>
  <si>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</si>
  <si>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</si>
  <si>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</si>
  <si>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</si>
  <si>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</si>
  <si>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</si>
  <si>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</si>
  <si>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</si>
  <si>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</si>
  <si>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</si>
  <si>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</si>
  <si>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</si>
  <si>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</si>
  <si>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</si>
  <si>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</si>
  <si>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</si>
  <si>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</si>
  <si>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</si>
  <si>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</si>
  <si>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</si>
  <si>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</si>
  <si>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</si>
  <si>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</si>
  <si>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</si>
  <si>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</si>
  <si>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</si>
  <si>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</si>
  <si>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</si>
  <si>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</si>
  <si>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</si>
  <si>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</si>
  <si>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</si>
  <si>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</si>
  <si>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</si>
  <si>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</si>
  <si>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</si>
  <si>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</si>
  <si>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</si>
  <si>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</si>
  <si>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</si>
  <si>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</si>
  <si>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</si>
  <si>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</si>
  <si>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</si>
  <si>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</si>
  <si>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</si>
  <si>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</si>
  <si>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</si>
  <si>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</si>
  <si>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</si>
  <si>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</si>
  <si>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</si>
  <si>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</si>
  <si>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</si>
  <si>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</si>
  <si>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</si>
  <si>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</si>
  <si>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</si>
  <si>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</si>
  <si>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</si>
  <si>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</si>
  <si>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</si>
  <si>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</si>
  <si>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</si>
  <si>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</si>
  <si>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</si>
  <si>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</si>
  <si>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</si>
  <si>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</si>
  <si>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</si>
  <si>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</si>
  <si>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</si>
  <si>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</si>
  <si>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</si>
  <si>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</si>
  <si>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</si>
  <si>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</si>
  <si>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</si>
  <si>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</si>
  <si>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</si>
  <si>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</si>
  <si>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</si>
  <si>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</si>
  <si>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</si>
  <si>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</si>
  <si>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</si>
  <si>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</si>
  <si>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</si>
  <si>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</si>
  <si>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</si>
  <si>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</si>
  <si>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</si>
  <si>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</si>
  <si>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</si>
  <si>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</si>
  <si>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</si>
  <si>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</si>
  <si>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</si>
  <si>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</si>
  <si>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</si>
  <si>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</si>
  <si>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</si>
  <si>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</si>
  <si>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</si>
  <si>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</si>
  <si>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</si>
  <si>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</si>
  <si>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</si>
  <si>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</si>
  <si>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</si>
  <si>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</si>
  <si>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</si>
  <si>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</si>
  <si>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</si>
  <si>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</si>
  <si>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</si>
  <si>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</si>
  <si>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</si>
  <si>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</si>
  <si>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</si>
  <si>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</si>
  <si>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</si>
  <si>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</si>
  <si>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</si>
  <si>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</si>
  <si>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</si>
  <si>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</si>
  <si>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</si>
  <si>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</si>
  <si>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</si>
  <si>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</si>
  <si>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</si>
  <si>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</si>
  <si>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</si>
  <si>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</si>
  <si>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</si>
  <si>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</si>
  <si>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</si>
  <si>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</si>
  <si>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</si>
  <si>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</si>
  <si>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</si>
  <si>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</si>
  <si>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</si>
  <si>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</si>
  <si>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</si>
  <si>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</si>
  <si>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</si>
  <si>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</si>
  <si>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</si>
  <si>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</si>
  <si>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</si>
  <si>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</si>
  <si>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</si>
  <si>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</si>
  <si>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</si>
  <si>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</si>
  <si>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</si>
  <si>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</si>
  <si>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</si>
  <si>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</si>
  <si>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</si>
  <si>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</si>
  <si>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</si>
  <si>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</si>
  <si>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</si>
  <si>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</si>
  <si>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</si>
  <si>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</si>
  <si>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</si>
  <si>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</si>
  <si>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</si>
  <si>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</si>
  <si>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</si>
  <si>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</si>
  <si>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</si>
  <si>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</si>
  <si>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</si>
  <si>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</si>
  <si>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</si>
  <si>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</si>
  <si>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</si>
  <si>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</si>
  <si>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</si>
  <si>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</si>
  <si>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</si>
  <si>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</si>
  <si>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</si>
  <si>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</si>
  <si>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</si>
  <si>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</si>
  <si>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</si>
  <si>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</si>
  <si>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</si>
  <si>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</si>
  <si>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</si>
  <si>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</si>
  <si>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</si>
  <si>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</si>
  <si>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</si>
  <si>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</si>
  <si>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</si>
  <si>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</si>
  <si>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</si>
  <si>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</si>
  <si>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</si>
  <si>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</si>
  <si>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</si>
  <si>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</si>
  <si>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</si>
  <si>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</si>
  <si>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</si>
  <si>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</si>
  <si>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</si>
  <si>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</si>
  <si>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</si>
  <si>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</si>
  <si>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</si>
  <si>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</si>
  <si>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</si>
  <si>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</si>
  <si>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</si>
  <si>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</si>
  <si>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</si>
  <si>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</si>
  <si>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</si>
  <si>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</si>
  <si>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</si>
  <si>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</si>
  <si>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</si>
  <si>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</si>
  <si>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</si>
  <si>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</si>
  <si>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</si>
  <si>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</si>
  <si>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</si>
  <si>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</si>
  <si>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</si>
  <si>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</si>
  <si>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</si>
  <si>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</si>
  <si>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</si>
  <si>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</si>
  <si>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</si>
  <si>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</si>
  <si>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</si>
  <si>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</si>
  <si>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</si>
  <si>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</si>
  <si>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</si>
  <si>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</si>
  <si>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</si>
  <si>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</si>
  <si>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</si>
  <si>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</si>
  <si>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</si>
  <si>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</si>
  <si>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</si>
  <si>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</si>
  <si>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</si>
  <si>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</si>
  <si>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</si>
  <si>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</si>
  <si>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</si>
  <si>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</si>
  <si>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</si>
  <si>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</si>
  <si>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</si>
  <si>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</si>
  <si>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</si>
  <si>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</si>
  <si>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</si>
  <si>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</si>
  <si>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</si>
  <si>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</si>
  <si>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</si>
  <si>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</si>
  <si>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</si>
  <si>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</si>
  <si>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</si>
  <si>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</si>
  <si>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</si>
  <si>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</si>
  <si>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</si>
  <si>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</si>
  <si>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</si>
  <si>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</si>
  <si>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</si>
  <si>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</si>
  <si>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</si>
  <si>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</si>
  <si>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</si>
  <si>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</si>
  <si>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</si>
  <si>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</si>
  <si>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</si>
  <si>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</si>
  <si>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</si>
  <si>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</si>
  <si>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</si>
  <si>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</si>
  <si>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</si>
  <si>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</si>
  <si>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</si>
  <si>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</si>
  <si>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</si>
  <si>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</si>
  <si>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</si>
  <si>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</si>
  <si>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</si>
  <si>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</si>
  <si>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</si>
  <si>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</si>
  <si>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</si>
  <si>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</si>
  <si>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</si>
  <si>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</si>
  <si>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</si>
  <si>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</si>
  <si>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</si>
  <si>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</si>
  <si>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</si>
  <si>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</si>
  <si>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</si>
  <si>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</si>
  <si>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</si>
  <si>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</si>
  <si>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</si>
  <si>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</si>
  <si>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</si>
  <si>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</si>
  <si>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</si>
  <si>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</si>
  <si>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</si>
  <si>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</si>
  <si>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</si>
  <si>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</si>
  <si>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</si>
  <si>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</si>
  <si>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</si>
  <si>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</si>
  <si>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</si>
  <si>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</si>
  <si>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</si>
  <si>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</si>
  <si>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</si>
  <si>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</si>
  <si>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</si>
  <si>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</si>
  <si>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</si>
  <si>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</si>
  <si>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</si>
  <si>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</si>
  <si>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</si>
  <si>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</si>
  <si>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</si>
  <si>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</si>
  <si>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</si>
  <si>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</si>
  <si>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</si>
  <si>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</si>
  <si>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</si>
  <si>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</si>
  <si>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</si>
  <si>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</si>
  <si>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</si>
  <si>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</si>
  <si>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</si>
  <si>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</si>
  <si>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</si>
  <si>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</si>
  <si>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</si>
  <si>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</si>
  <si>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</si>
  <si>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</si>
  <si>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</si>
  <si>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</si>
  <si>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</si>
  <si>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</si>
  <si>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</si>
  <si>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</si>
  <si>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</si>
  <si>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</si>
  <si>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</si>
  <si>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</si>
  <si>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</si>
  <si>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</si>
  <si>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</si>
  <si>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</si>
  <si>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</si>
  <si>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</si>
  <si>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</si>
  <si>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</si>
  <si>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</si>
  <si>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</si>
  <si>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</si>
  <si>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</si>
  <si>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</si>
  <si>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</si>
  <si>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</si>
  <si>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</si>
  <si>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</si>
  <si>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</si>
  <si>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</si>
  <si>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</si>
  <si>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</si>
  <si>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</si>
  <si>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</si>
  <si>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</si>
  <si>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</si>
  <si>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</si>
  <si>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</si>
  <si>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</si>
  <si>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</si>
  <si>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</si>
  <si>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</si>
  <si>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</si>
  <si>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</si>
  <si>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</si>
  <si>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</si>
  <si>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</si>
  <si>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</si>
  <si>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</si>
  <si>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</si>
  <si>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</si>
  <si>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</si>
  <si>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</si>
  <si>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</si>
  <si>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</si>
  <si>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</si>
  <si>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</si>
  <si>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</si>
  <si>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</si>
  <si>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</si>
  <si>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</si>
  <si>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</si>
  <si>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</si>
  <si>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</si>
  <si>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</si>
  <si>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</si>
  <si>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</si>
  <si>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</si>
  <si>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</si>
  <si>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</si>
  <si>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</si>
  <si>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</si>
  <si>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</si>
  <si>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</si>
  <si>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</si>
  <si>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</si>
  <si>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</si>
  <si>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</si>
  <si>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</si>
  <si>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</si>
  <si>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</si>
  <si>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</si>
  <si>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</si>
  <si>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</si>
  <si>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</si>
  <si>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</si>
  <si>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</si>
  <si>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</si>
  <si>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</si>
  <si>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</si>
  <si>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</si>
  <si>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</si>
  <si>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</si>
  <si>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</si>
  <si>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</si>
  <si>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</si>
  <si>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</si>
  <si>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</si>
  <si>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</si>
  <si>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</si>
  <si>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</si>
  <si>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</si>
  <si>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</si>
  <si>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</si>
  <si>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</si>
  <si>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</si>
  <si>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</si>
  <si>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</si>
  <si>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</si>
  <si>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</si>
  <si>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</si>
  <si>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</si>
  <si>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</si>
  <si>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</si>
  <si>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</si>
  <si>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</si>
  <si>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</si>
  <si>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</si>
  <si>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</si>
  <si>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</si>
  <si>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</si>
  <si>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</si>
  <si>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</si>
  <si>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</si>
  <si>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</si>
  <si>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</si>
  <si>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</si>
  <si>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</si>
  <si>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</si>
  <si>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</si>
  <si>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</si>
  <si>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</si>
  <si>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</si>
  <si>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</si>
  <si>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</si>
  <si>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</si>
  <si>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</si>
  <si>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</si>
  <si>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</si>
  <si>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</si>
  <si>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</si>
  <si>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</si>
  <si>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</si>
  <si>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</si>
  <si>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</si>
  <si>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</si>
  <si>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</si>
  <si>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</si>
  <si>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</si>
  <si>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</si>
  <si>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</si>
  <si>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</si>
  <si>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</si>
  <si>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</si>
  <si>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</si>
  <si>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</si>
  <si>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</si>
  <si>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</si>
  <si>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</si>
  <si>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</si>
  <si>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</si>
  <si>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</si>
  <si>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</si>
  <si>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</si>
  <si>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</si>
  <si>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</si>
  <si>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</si>
  <si>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</si>
  <si>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</si>
  <si>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</si>
  <si>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</si>
  <si>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</si>
  <si>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</si>
  <si>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</si>
  <si>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</si>
  <si>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</si>
  <si>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</si>
  <si>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</si>
  <si>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</si>
  <si>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</si>
  <si>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</si>
  <si>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</si>
  <si>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</si>
  <si>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</si>
  <si>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</si>
  <si>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</si>
  <si>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</si>
  <si>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</si>
  <si>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</si>
  <si>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</si>
  <si>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</si>
  <si>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</si>
  <si>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</si>
  <si>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</si>
  <si>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</si>
  <si>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</si>
  <si>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</si>
  <si>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</si>
  <si>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</si>
  <si>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</si>
  <si>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</si>
  <si>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</si>
  <si>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</si>
  <si>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</si>
  <si>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</si>
  <si>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</si>
  <si>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</si>
  <si>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</si>
  <si>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</si>
  <si>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</si>
  <si>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</si>
  <si>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</si>
  <si>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</si>
  <si>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</si>
  <si>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</si>
  <si>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</si>
  <si>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</si>
  <si>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</si>
  <si>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</si>
  <si>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</si>
  <si>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</si>
  <si>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</si>
  <si>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</si>
  <si>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</si>
  <si>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</si>
  <si>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</si>
  <si>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</si>
  <si>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</si>
  <si>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</si>
  <si>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</si>
  <si>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</si>
  <si>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</si>
  <si>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</si>
  <si>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</si>
  <si>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</si>
  <si>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</si>
  <si>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</si>
  <si>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</si>
  <si>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</si>
  <si>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</si>
  <si>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</si>
  <si>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</si>
  <si>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</si>
  <si>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</si>
  <si>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</si>
  <si>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</si>
  <si>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</si>
  <si>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</si>
  <si>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</si>
  <si>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</si>
  <si>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</si>
  <si>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</si>
  <si>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</si>
  <si>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</si>
  <si>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</si>
  <si>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</si>
  <si>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</si>
  <si>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</si>
  <si>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</si>
  <si>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</si>
  <si>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</si>
  <si>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</si>
  <si>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</si>
  <si>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</si>
  <si>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</si>
  <si>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</si>
  <si>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</si>
  <si>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</si>
  <si>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</si>
  <si>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</si>
  <si>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</si>
  <si>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</si>
  <si>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</si>
  <si>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</si>
  <si>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</si>
  <si>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</si>
  <si>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</si>
  <si>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</si>
  <si>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</si>
  <si>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</si>
  <si>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</si>
  <si>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</si>
  <si>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</si>
  <si>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</si>
  <si>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</si>
  <si>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</si>
  <si>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</si>
  <si>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</si>
  <si>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</si>
  <si>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</si>
  <si>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</si>
  <si>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</si>
  <si>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</si>
  <si>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</si>
  <si>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</si>
  <si>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</si>
  <si>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</si>
  <si>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</si>
  <si>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</si>
  <si>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</si>
  <si>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</si>
  <si>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</si>
  <si>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</si>
  <si>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</si>
  <si>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</si>
  <si>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</si>
  <si>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</si>
  <si>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</si>
  <si>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</si>
  <si>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</si>
  <si>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</si>
  <si>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</si>
  <si>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</si>
  <si>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</si>
  <si>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</si>
  <si>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</si>
  <si>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</si>
  <si>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</si>
  <si>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</si>
  <si>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</si>
  <si>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</si>
  <si>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</si>
  <si>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</si>
  <si>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</si>
  <si>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</si>
  <si>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</si>
  <si>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</si>
  <si>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</si>
  <si>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</si>
  <si>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</si>
  <si>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</si>
  <si>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</si>
  <si>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</si>
  <si>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</si>
  <si>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</si>
  <si>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</si>
  <si>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</si>
  <si>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</si>
  <si>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</si>
  <si>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</si>
  <si>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</si>
  <si>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</si>
  <si>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</si>
  <si>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</si>
  <si>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</si>
  <si>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</si>
  <si>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</si>
  <si>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</si>
  <si>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</si>
  <si>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</si>
  <si>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</si>
  <si>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</si>
  <si>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</si>
  <si>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</si>
  <si>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</si>
  <si>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</si>
  <si>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</si>
  <si>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</si>
  <si>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</si>
  <si>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</si>
  <si>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</si>
  <si>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</si>
  <si>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</si>
  <si>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</si>
  <si>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</si>
  <si>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</si>
  <si>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</si>
  <si>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</si>
  <si>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</si>
  <si>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</si>
  <si>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</si>
  <si>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</si>
  <si>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</si>
  <si>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</si>
  <si>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</si>
  <si>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</si>
  <si>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</si>
  <si>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</si>
  <si>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</si>
  <si>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</si>
  <si>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</si>
  <si>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</si>
  <si>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</si>
  <si>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</si>
  <si>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</si>
  <si>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</si>
  <si>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</si>
  <si>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</si>
  <si>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</si>
  <si>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</si>
  <si>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</si>
  <si>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</si>
  <si>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</si>
  <si>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</si>
  <si>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</si>
  <si>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</si>
  <si>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</si>
  <si>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</si>
  <si>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</si>
  <si>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</si>
  <si>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</si>
  <si>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</si>
  <si>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</si>
  <si>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</si>
  <si>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</si>
  <si>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</si>
  <si>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</si>
  <si>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</si>
  <si>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</si>
  <si>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</si>
  <si>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</si>
  <si>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</si>
  <si>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</si>
  <si>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</si>
  <si>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</si>
  <si>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</si>
  <si>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</si>
  <si>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</si>
  <si>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</si>
  <si>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</si>
  <si>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</si>
  <si>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</si>
  <si>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</si>
  <si>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</si>
  <si>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</si>
  <si>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</si>
  <si>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</si>
  <si>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</si>
  <si>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</si>
  <si>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</si>
  <si>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</si>
  <si>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</si>
  <si>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</si>
  <si>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</si>
  <si>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</si>
  <si>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</si>
  <si>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</si>
  <si>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</si>
  <si>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</si>
  <si>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</si>
  <si>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</si>
  <si>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</si>
  <si>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</si>
  <si>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</si>
  <si>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</si>
  <si>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</si>
  <si>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</si>
  <si>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</si>
  <si>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</si>
  <si>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</si>
  <si>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</si>
  <si>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</si>
  <si>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</si>
  <si>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</si>
  <si>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</si>
  <si>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</si>
  <si>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</si>
  <si>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</si>
  <si>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</si>
  <si>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</si>
  <si>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</si>
  <si>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</si>
  <si>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</si>
  <si>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</si>
  <si>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</si>
  <si>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</si>
  <si>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</si>
  <si>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</si>
  <si>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</si>
  <si>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</si>
  <si>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</si>
  <si>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</si>
  <si>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</si>
  <si>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</si>
  <si>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</si>
  <si>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</si>
  <si>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</si>
  <si>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</si>
  <si>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</si>
  <si>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</si>
  <si>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</si>
  <si>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</si>
  <si>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</si>
  <si>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</si>
  <si>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</si>
  <si>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</si>
  <si>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</si>
  <si>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</si>
  <si>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</si>
  <si>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</si>
  <si>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</si>
  <si>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</si>
  <si>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</si>
  <si>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</si>
  <si>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</si>
  <si>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</si>
  <si>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</si>
  <si>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</si>
  <si>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</si>
  <si>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</si>
  <si>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</si>
  <si>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</si>
  <si>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</si>
  <si>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</si>
  <si>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</si>
  <si>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</si>
  <si>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</si>
  <si>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</si>
  <si>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</si>
  <si>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</si>
  <si>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</si>
  <si>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</si>
  <si>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</si>
  <si>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</si>
  <si>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</si>
  <si>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</si>
  <si>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</si>
  <si>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</si>
  <si>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</si>
  <si>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</si>
  <si>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</si>
  <si>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</si>
  <si>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</si>
  <si>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</si>
  <si>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</si>
  <si>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</si>
  <si>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</si>
  <si>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</si>
  <si>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</si>
  <si>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</si>
  <si>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</si>
  <si>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</si>
  <si>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</si>
  <si>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</si>
  <si>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</si>
  <si>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</si>
  <si>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</si>
  <si>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</si>
  <si>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</si>
  <si>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</si>
  <si>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</si>
  <si>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</si>
  <si>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</si>
  <si>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</si>
  <si>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</si>
  <si>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</si>
  <si>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</si>
  <si>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</si>
  <si>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</si>
  <si>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</si>
  <si>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</si>
  <si>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</si>
  <si>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</si>
  <si>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</si>
  <si>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</si>
  <si>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</si>
  <si>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</si>
  <si>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</si>
  <si>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</si>
  <si>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</si>
  <si>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</si>
  <si>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</si>
  <si>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</si>
  <si>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</si>
  <si>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</si>
  <si>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</si>
  <si>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</si>
  <si>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</si>
  <si>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</si>
  <si>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</si>
  <si>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</si>
  <si>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</si>
  <si>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</si>
  <si>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</si>
  <si>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</si>
  <si>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</si>
  <si>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</si>
  <si>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</si>
  <si>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</si>
  <si>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</si>
  <si>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</si>
  <si>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</si>
  <si>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</si>
  <si>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</si>
  <si>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</si>
  <si>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</si>
  <si>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</si>
  <si>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</si>
  <si>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</si>
  <si>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</si>
  <si>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</si>
  <si>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</si>
  <si>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</si>
  <si>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</si>
  <si>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</si>
  <si>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</si>
  <si>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</si>
  <si>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</si>
  <si>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</si>
  <si>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</si>
  <si>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</si>
  <si>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</si>
  <si>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</si>
  <si>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</si>
  <si>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</si>
  <si>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</si>
  <si>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</si>
  <si>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</si>
  <si>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</si>
  <si>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</si>
  <si>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</si>
  <si>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</si>
  <si>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</si>
  <si>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</si>
  <si>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</si>
  <si>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</si>
  <si>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</si>
  <si>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</si>
  <si>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</si>
  <si>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</si>
  <si>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</si>
  <si>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</si>
  <si>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</si>
  <si>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</si>
  <si>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</si>
  <si>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</si>
  <si>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</si>
  <si>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</si>
  <si>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</si>
  <si>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</si>
  <si>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</si>
  <si>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</si>
  <si>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</si>
  <si>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</si>
  <si>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</si>
  <si>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</si>
  <si>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</si>
  <si>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</si>
  <si>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</si>
  <si>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</si>
  <si>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</si>
  <si>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</si>
  <si>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</si>
  <si>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</si>
  <si>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</si>
  <si>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</si>
  <si>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</si>
  <si>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</si>
  <si>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</si>
  <si>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</si>
  <si>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</si>
  <si>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</si>
  <si>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</si>
  <si>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</si>
  <si>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</si>
  <si>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</si>
  <si>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</si>
  <si>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</si>
  <si>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</si>
  <si>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</si>
  <si>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</si>
  <si>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</si>
  <si>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</si>
  <si>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</si>
  <si>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</si>
  <si>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</si>
  <si>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</si>
  <si>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</si>
  <si>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</si>
  <si>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</si>
  <si>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</si>
  <si>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</si>
  <si>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</si>
  <si>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</si>
  <si>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</si>
  <si>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</si>
  <si>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</si>
  <si>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</si>
  <si>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</si>
  <si>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</si>
  <si>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</si>
  <si>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</si>
  <si>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</si>
  <si>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</si>
  <si>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</si>
  <si>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</si>
  <si>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</si>
  <si>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</si>
  <si>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</si>
  <si>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</si>
  <si>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</si>
  <si>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</si>
  <si>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</si>
  <si>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</si>
  <si>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</si>
  <si>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</si>
  <si>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</si>
  <si>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</si>
  <si>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</si>
  <si>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</si>
  <si>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</si>
  <si>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</si>
  <si>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</si>
  <si>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</si>
  <si>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</si>
  <si>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</si>
  <si>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</si>
  <si>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</si>
  <si>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</si>
  <si>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</si>
  <si>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</si>
  <si>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</si>
  <si>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</si>
  <si>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</si>
  <si>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</si>
  <si>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</si>
  <si>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</si>
  <si>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</si>
  <si>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</si>
  <si>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</si>
  <si>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</si>
  <si>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</si>
  <si>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</si>
  <si>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</si>
  <si>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</si>
  <si>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</si>
  <si>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</si>
  <si>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</si>
  <si>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</si>
  <si>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</si>
  <si>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</si>
  <si>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</si>
  <si>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</si>
  <si>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</si>
  <si>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</si>
  <si>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</si>
  <si>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</si>
  <si>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</si>
  <si>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</si>
  <si>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</si>
  <si>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</si>
  <si>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</si>
  <si>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</si>
  <si>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</si>
  <si>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</si>
  <si>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</si>
  <si>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</si>
  <si>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</si>
  <si>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</si>
  <si>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</si>
  <si>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</si>
  <si>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</si>
  <si>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</si>
  <si>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</si>
  <si>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</si>
  <si>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</si>
  <si>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</si>
  <si>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</si>
  <si>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</si>
  <si>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</si>
  <si>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</si>
  <si>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</si>
  <si>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</si>
  <si>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</si>
  <si>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</si>
  <si>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</si>
  <si>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</si>
  <si>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</si>
  <si>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</si>
  <si>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</si>
  <si>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</si>
  <si>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</si>
  <si>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</si>
  <si>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</si>
  <si>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</si>
  <si>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</si>
  <si>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</si>
  <si>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</si>
  <si>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</si>
  <si>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</si>
  <si>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</si>
  <si>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</si>
  <si>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</si>
  <si>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</si>
  <si>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</si>
  <si>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</si>
  <si>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</si>
  <si>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</si>
  <si>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</si>
  <si>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</si>
  <si>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</si>
  <si>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</si>
  <si>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</si>
  <si>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</si>
  <si>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</si>
  <si>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</si>
  <si>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</si>
  <si>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</si>
  <si>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</si>
  <si>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</si>
  <si>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</si>
  <si>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</si>
  <si>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</si>
  <si>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</si>
  <si>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</si>
  <si>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</si>
  <si>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</si>
  <si>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</si>
  <si>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</si>
  <si>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</si>
  <si>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</si>
  <si>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</si>
  <si>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</si>
  <si>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</si>
  <si>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</si>
  <si>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</si>
  <si>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</si>
  <si>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</si>
  <si>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</si>
  <si>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</si>
  <si>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</si>
  <si>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</si>
  <si>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</si>
  <si>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</si>
  <si>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</si>
  <si>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</si>
  <si>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</si>
  <si>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</si>
  <si>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</si>
  <si>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</si>
  <si>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</si>
  <si>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</si>
  <si>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</si>
  <si>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</si>
  <si>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</si>
  <si>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</si>
  <si>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</si>
  <si>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</si>
  <si>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</si>
  <si>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</si>
  <si>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</si>
  <si>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</si>
  <si>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</si>
  <si>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</si>
  <si>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</si>
  <si>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</si>
  <si>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</si>
  <si>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</si>
  <si>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</si>
  <si>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</si>
  <si>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</si>
  <si>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</si>
  <si>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</si>
  <si>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</si>
  <si>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</si>
  <si>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</si>
  <si>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</si>
  <si>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</si>
  <si>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</si>
  <si>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</si>
  <si>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</si>
  <si>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</si>
  <si>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</si>
  <si>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</si>
  <si>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</si>
  <si>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</si>
  <si>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</si>
  <si>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</si>
  <si>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</si>
  <si>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</si>
  <si>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</si>
  <si>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</si>
  <si>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</si>
  <si>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</si>
  <si>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</si>
  <si>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</si>
  <si>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</si>
  <si>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</si>
  <si>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</si>
  <si>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</si>
  <si>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</si>
  <si>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</si>
  <si>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</si>
  <si>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</si>
  <si>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</si>
  <si>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</si>
  <si>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</si>
  <si>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</si>
  <si>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</si>
  <si>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</si>
  <si>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</si>
  <si>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</si>
  <si>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</si>
  <si>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</si>
  <si>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</si>
  <si>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</si>
  <si>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</si>
  <si>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</si>
  <si>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</si>
  <si>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</si>
  <si>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</si>
  <si>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</si>
  <si>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</si>
  <si>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</si>
  <si>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</si>
  <si>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</si>
  <si>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</si>
  <si>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</si>
  <si>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</si>
  <si>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</si>
  <si>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</si>
  <si>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</si>
  <si>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</si>
  <si>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</si>
  <si>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</si>
  <si>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</si>
  <si>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</si>
  <si>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</si>
  <si>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</si>
  <si>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</si>
  <si>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</si>
  <si>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</si>
  <si>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</si>
  <si>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</si>
  <si>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</si>
  <si>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</si>
  <si>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</si>
  <si>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</si>
  <si>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</si>
  <si>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</si>
  <si>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</si>
  <si>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</si>
  <si>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</si>
  <si>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</si>
  <si>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</si>
  <si>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</si>
  <si>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</si>
  <si>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</si>
  <si>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</si>
  <si>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</si>
  <si>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</si>
  <si>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</si>
  <si>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</si>
  <si>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</si>
  <si>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</si>
  <si>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</si>
  <si>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</si>
  <si>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</si>
  <si>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</si>
  <si>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</si>
  <si>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</si>
  <si>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</si>
  <si>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</si>
  <si>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</si>
  <si>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</si>
  <si>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</si>
  <si>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</si>
  <si>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</si>
  <si>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</si>
  <si>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</si>
  <si>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</si>
  <si>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</si>
  <si>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</si>
  <si>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</si>
  <si>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</si>
  <si>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</si>
  <si>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</si>
  <si>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</si>
  <si>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</si>
  <si>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</si>
  <si>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</si>
  <si>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</si>
  <si>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</si>
  <si>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</si>
  <si>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</si>
  <si>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</si>
  <si>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</si>
  <si>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</si>
  <si>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</si>
  <si>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</si>
  <si>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</si>
  <si>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</si>
  <si>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</si>
  <si>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</si>
  <si>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</si>
  <si>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</si>
  <si>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</si>
  <si>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</si>
  <si>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</si>
  <si>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</si>
  <si>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</si>
  <si>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</si>
  <si>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</si>
  <si>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</si>
  <si>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</si>
  <si>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</si>
  <si>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</si>
  <si>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</si>
  <si>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</si>
  <si>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</si>
  <si>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</si>
  <si>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</si>
  <si>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</si>
  <si>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</si>
  <si>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</si>
  <si>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</si>
  <si>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</si>
  <si>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</si>
  <si>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</si>
  <si>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</si>
  <si>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</si>
  <si>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</si>
  <si>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</si>
  <si>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</si>
  <si>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</si>
  <si>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</si>
  <si>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</si>
  <si>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</si>
  <si>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</si>
  <si>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</si>
  <si>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</si>
  <si>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</si>
  <si>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</si>
  <si>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</si>
  <si>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</si>
  <si>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</si>
  <si>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</si>
  <si>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</si>
  <si>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</si>
  <si>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</si>
  <si>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</si>
  <si>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</si>
  <si>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</si>
  <si>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</si>
  <si>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</si>
  <si>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</si>
  <si>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</si>
  <si>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</si>
  <si>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</si>
  <si>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</si>
  <si>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</si>
  <si>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</si>
  <si>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</si>
  <si>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</si>
  <si>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</si>
  <si>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</si>
  <si>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</si>
  <si>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</si>
  <si>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</si>
  <si>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</si>
  <si>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</si>
  <si>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</si>
  <si>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</si>
  <si>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</si>
  <si>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</si>
  <si>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</si>
  <si>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</si>
  <si>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</si>
  <si>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</si>
  <si>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</si>
  <si>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</si>
  <si>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</si>
  <si>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</si>
  <si>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</si>
  <si>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</si>
  <si>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</si>
  <si>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</si>
  <si>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</si>
  <si>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</si>
  <si>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</si>
  <si>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</si>
  <si>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</si>
  <si>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</si>
  <si>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</si>
  <si>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</si>
  <si>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</si>
  <si>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</si>
  <si>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</si>
  <si>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</si>
  <si>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</si>
  <si>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</si>
  <si>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</si>
  <si>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</si>
  <si>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</si>
  <si>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</si>
  <si>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</si>
  <si>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</si>
  <si>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</si>
  <si>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</si>
  <si>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</si>
  <si>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</si>
  <si>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</si>
  <si>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</si>
  <si>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</si>
  <si>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</si>
  <si>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</si>
  <si>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</si>
  <si>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</si>
  <si>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</si>
  <si>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</si>
  <si>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</si>
  <si>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</si>
  <si>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</si>
  <si>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</si>
  <si>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</si>
  <si>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</si>
  <si>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</si>
  <si>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</si>
  <si>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</si>
  <si>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</si>
  <si>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</si>
  <si>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</si>
  <si>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</si>
  <si>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</si>
  <si>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</si>
  <si>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</si>
  <si>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</si>
  <si>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</si>
  <si>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</si>
  <si>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</si>
  <si>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</si>
  <si>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</si>
  <si>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</si>
  <si>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</si>
  <si>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</si>
  <si>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</si>
  <si>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</si>
  <si>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</si>
  <si>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</si>
  <si>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</si>
  <si>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</si>
  <si>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</si>
  <si>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</si>
  <si>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</si>
  <si>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</si>
  <si>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</si>
  <si>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</si>
  <si>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</si>
  <si>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</si>
  <si>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</si>
  <si>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</si>
  <si>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</si>
  <si>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</si>
  <si>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</si>
  <si>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</si>
  <si>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</si>
  <si>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</si>
  <si>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</si>
  <si>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</si>
  <si>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</si>
  <si>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</si>
  <si>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</si>
  <si>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</si>
  <si>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</si>
  <si>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</si>
  <si>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</si>
  <si>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</si>
  <si>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</si>
  <si>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</si>
  <si>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</si>
  <si>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</si>
  <si>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</si>
  <si>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</si>
  <si>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</si>
  <si>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</si>
  <si>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</si>
  <si>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</si>
  <si>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</si>
  <si>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</si>
  <si>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</si>
  <si>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</si>
  <si>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</si>
  <si>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</si>
  <si>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</si>
  <si>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</si>
  <si>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</si>
  <si>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</si>
  <si>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</si>
  <si>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</si>
  <si>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</si>
  <si>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</si>
  <si>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</si>
  <si>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</si>
  <si>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</si>
  <si>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</si>
  <si>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</si>
  <si>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</si>
  <si>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</si>
  <si>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</si>
  <si>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</si>
  <si>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</si>
  <si>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</si>
  <si>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</si>
  <si>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</si>
  <si>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</si>
  <si>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</si>
  <si>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</si>
  <si>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</si>
  <si>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</si>
  <si>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</si>
  <si>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</si>
  <si>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</si>
  <si>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</si>
  <si>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</si>
  <si>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</si>
  <si>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</si>
  <si>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</si>
  <si>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</si>
  <si>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</si>
  <si>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</si>
  <si>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</si>
  <si>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</si>
  <si>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</si>
  <si>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</si>
  <si>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</si>
  <si>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</si>
  <si>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</si>
  <si>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</si>
  <si>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</si>
  <si>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</si>
  <si>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</si>
  <si>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</si>
  <si>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</si>
  <si>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</si>
  <si>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</si>
  <si>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</si>
  <si>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</si>
  <si>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</si>
  <si>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</si>
  <si>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</si>
  <si>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</si>
  <si>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</si>
  <si>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</si>
  <si>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</si>
  <si>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</si>
  <si>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</si>
  <si>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</si>
  <si>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</si>
  <si>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</si>
  <si>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</si>
  <si>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</si>
  <si>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</si>
  <si>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</si>
  <si>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</si>
  <si>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</si>
  <si>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</si>
  <si>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</si>
  <si>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</si>
  <si>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</si>
  <si>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</si>
  <si>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</si>
  <si>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</si>
  <si>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</si>
  <si>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</si>
  <si>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</si>
  <si>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</si>
  <si>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</si>
  <si>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</si>
  <si>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</si>
  <si>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</si>
  <si>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</si>
  <si>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</si>
  <si>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</si>
  <si>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</si>
  <si>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</si>
  <si>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</si>
  <si>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</si>
  <si>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</si>
  <si>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</si>
  <si>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</si>
  <si>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</si>
  <si>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</si>
  <si>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</si>
  <si>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</si>
  <si>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</si>
  <si>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</si>
  <si>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</si>
  <si>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</si>
  <si>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</si>
  <si>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</si>
  <si>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</si>
  <si>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</si>
  <si>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</si>
  <si>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</si>
  <si>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</si>
  <si>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</si>
  <si>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</si>
  <si>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</si>
  <si>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</si>
  <si>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</si>
  <si>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</si>
  <si>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</si>
  <si>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</si>
  <si>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</si>
  <si>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</si>
  <si>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</si>
  <si>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</si>
  <si>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</si>
  <si>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</si>
  <si>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</si>
  <si>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</si>
  <si>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</si>
  <si>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</si>
  <si>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</si>
  <si>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</si>
  <si>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</si>
  <si>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</si>
  <si>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</si>
  <si>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</si>
  <si>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</si>
  <si>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</si>
  <si>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</si>
  <si>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</si>
  <si>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</si>
  <si>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</si>
  <si>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</si>
  <si>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</si>
  <si>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</si>
  <si>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</si>
  <si>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</si>
  <si>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</si>
  <si>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</si>
  <si>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</si>
  <si>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</si>
  <si>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</si>
  <si>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</si>
  <si>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</si>
  <si>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</si>
  <si>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</si>
  <si>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</si>
  <si>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</si>
  <si>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</si>
  <si>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</si>
  <si>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</si>
  <si>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</si>
  <si>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</si>
  <si>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</si>
  <si>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</si>
  <si>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</si>
  <si>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</si>
  <si>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</si>
  <si>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</si>
  <si>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</si>
  <si>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</si>
  <si>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</si>
  <si>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</si>
  <si>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</si>
  <si>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</si>
  <si>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</si>
  <si>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</si>
  <si>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</si>
  <si>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</si>
  <si>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</si>
  <si>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</si>
  <si>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</si>
  <si>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</si>
  <si>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</si>
  <si>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</si>
  <si>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</si>
  <si>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</si>
  <si>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</si>
  <si>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</si>
  <si>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</si>
  <si>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</si>
  <si>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</si>
  <si>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</si>
  <si>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</si>
  <si>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</si>
  <si>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</si>
  <si>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</si>
  <si>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</si>
  <si>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</si>
  <si>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</si>
  <si>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</si>
  <si>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</si>
  <si>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</si>
  <si>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</si>
  <si>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</si>
  <si>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</si>
  <si>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</si>
  <si>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</si>
  <si>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</si>
  <si>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</si>
  <si>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</si>
  <si>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</si>
  <si>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</si>
  <si>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</si>
  <si>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</si>
  <si>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</si>
  <si>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</si>
  <si>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</si>
  <si>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</si>
  <si>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</si>
  <si>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</si>
  <si>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</si>
  <si>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</si>
  <si>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</si>
  <si>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</si>
  <si>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</si>
  <si>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</si>
  <si>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</si>
  <si>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</si>
  <si>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</si>
  <si>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</si>
  <si>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</si>
  <si>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</si>
  <si>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</si>
  <si>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</si>
  <si>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</si>
  <si>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</si>
  <si>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</si>
  <si>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</si>
  <si>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</si>
  <si>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</si>
  <si>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</si>
  <si>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</si>
  <si>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</si>
  <si>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</si>
  <si>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</si>
  <si>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</si>
  <si>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</si>
  <si>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</si>
  <si>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</si>
  <si>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</si>
  <si>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</si>
  <si>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</si>
  <si>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</si>
  <si>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</si>
  <si>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</si>
  <si>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</si>
  <si>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</si>
  <si>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</si>
  <si>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</si>
  <si>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</si>
  <si>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</si>
  <si>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</si>
  <si>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</si>
  <si>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</si>
  <si>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</si>
  <si>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</si>
  <si>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</si>
  <si>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</si>
  <si>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</si>
  <si>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</si>
  <si>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</si>
  <si>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</si>
  <si>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</si>
  <si>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</si>
  <si>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</si>
  <si>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</si>
  <si>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</si>
  <si>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</si>
  <si>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</si>
  <si>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</si>
  <si>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</si>
  <si>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</si>
  <si>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</si>
  <si>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</si>
  <si>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</si>
  <si>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</si>
  <si>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</si>
  <si>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</si>
  <si>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</si>
  <si>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</si>
  <si>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</si>
  <si>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</si>
  <si>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</si>
  <si>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</si>
  <si>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</si>
  <si>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</si>
  <si>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</si>
  <si>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</si>
  <si>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</si>
  <si>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</si>
  <si>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</si>
  <si>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</si>
  <si>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</si>
  <si>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</si>
  <si>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</si>
  <si>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</si>
  <si>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</si>
  <si>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</si>
  <si>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</si>
  <si>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</si>
  <si>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</si>
  <si>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</si>
  <si>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</si>
  <si>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</si>
  <si>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</si>
  <si>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</si>
  <si>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</si>
  <si>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</si>
  <si>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</si>
  <si>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</si>
  <si>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</si>
  <si>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</si>
  <si>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</si>
  <si>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</si>
  <si>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</si>
  <si>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</si>
  <si>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</si>
  <si>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</si>
  <si>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</si>
  <si>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</si>
  <si>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</si>
  <si>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</si>
  <si>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</si>
  <si>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</si>
  <si>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</si>
  <si>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</si>
  <si>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</si>
  <si>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</si>
  <si>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</si>
  <si>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</si>
  <si>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</si>
  <si>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</si>
  <si>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</si>
  <si>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</si>
  <si>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</si>
  <si>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</si>
  <si>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</si>
  <si>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</si>
  <si>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</si>
  <si>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</si>
  <si>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</si>
  <si>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</si>
  <si>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</si>
  <si>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</si>
  <si>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</si>
  <si>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</si>
  <si>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</si>
  <si>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</si>
  <si>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</si>
  <si>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</si>
  <si>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</si>
  <si>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</si>
  <si>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</si>
  <si>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</si>
  <si>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</si>
  <si>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</si>
  <si>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</si>
  <si>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</si>
  <si>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</si>
  <si>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</si>
  <si>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</si>
  <si>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</si>
  <si>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</si>
  <si>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</si>
  <si>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</si>
  <si>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</si>
  <si>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</si>
  <si>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</si>
  <si>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</si>
  <si>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</si>
  <si>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</si>
  <si>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</si>
  <si>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</si>
  <si>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</si>
  <si>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</si>
  <si>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</si>
  <si>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</si>
  <si>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</si>
  <si>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</si>
  <si>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</si>
  <si>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</si>
  <si>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</si>
  <si>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</si>
  <si>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</si>
  <si>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</si>
  <si>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</si>
  <si>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</si>
  <si>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</si>
  <si>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</si>
  <si>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</si>
  <si>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</si>
  <si>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</si>
  <si>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</si>
  <si>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</si>
  <si>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</si>
  <si>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</si>
  <si>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</si>
  <si>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</si>
  <si>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</si>
  <si>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</si>
  <si>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</si>
  <si>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</si>
  <si>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</si>
  <si>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</si>
  <si>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</si>
  <si>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</si>
  <si>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</si>
  <si>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</si>
  <si>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</si>
  <si>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</si>
  <si>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</si>
  <si>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</si>
  <si>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</si>
  <si>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</si>
  <si>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</si>
  <si>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</si>
  <si>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</si>
  <si>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</si>
  <si>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</si>
  <si>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</si>
  <si>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</si>
  <si>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</si>
  <si>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</si>
  <si>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</si>
  <si>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</si>
  <si>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</si>
  <si>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</si>
  <si>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</si>
  <si>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</si>
  <si>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</si>
  <si>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</si>
  <si>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</si>
  <si>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</si>
  <si>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</si>
  <si>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</si>
  <si>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</si>
  <si>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</si>
  <si>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</si>
  <si>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</si>
  <si>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</si>
  <si>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</si>
  <si>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</si>
  <si>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</si>
  <si>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</si>
  <si>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</si>
  <si>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</si>
  <si>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</si>
  <si>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</si>
  <si>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</si>
  <si>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</si>
  <si>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</si>
  <si>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</si>
  <si>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</si>
  <si>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</si>
  <si>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</si>
  <si>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</si>
  <si>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</si>
  <si>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</si>
  <si>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</si>
  <si>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</si>
  <si>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</si>
  <si>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</si>
  <si>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</si>
  <si>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</si>
  <si>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</si>
  <si>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</si>
  <si>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</si>
  <si>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</si>
  <si>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</si>
  <si>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</si>
  <si>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</si>
  <si>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</si>
  <si>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</si>
  <si>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</si>
  <si>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</si>
  <si>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</si>
  <si>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</si>
  <si>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</si>
  <si>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</si>
  <si>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</si>
  <si>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</si>
  <si>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</si>
  <si>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</si>
  <si>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</si>
  <si>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</si>
  <si>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</si>
  <si>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</si>
  <si>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</si>
  <si>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</si>
  <si>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</si>
  <si>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</si>
  <si>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</si>
  <si>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</si>
  <si>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</si>
  <si>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</si>
  <si>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</si>
  <si>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</si>
  <si>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</si>
  <si>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</si>
  <si>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</si>
  <si>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</si>
  <si>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</si>
  <si>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</si>
  <si>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</si>
  <si>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</si>
  <si>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</si>
  <si>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</si>
  <si>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</si>
  <si>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</si>
  <si>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</si>
  <si>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</si>
  <si>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</si>
  <si>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</si>
  <si>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</si>
  <si>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</si>
  <si>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</si>
  <si>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</si>
  <si>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</si>
  <si>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</si>
  <si>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</si>
  <si>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</si>
  <si>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</si>
  <si>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</si>
  <si>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</si>
  <si>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</si>
  <si>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</si>
  <si>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</si>
  <si>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</si>
  <si>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</si>
  <si>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</si>
  <si>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</si>
  <si>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</si>
  <si>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</si>
  <si>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</si>
  <si>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</si>
  <si>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</si>
  <si>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</si>
  <si>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</si>
  <si>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</si>
  <si>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</si>
  <si>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</si>
  <si>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</si>
  <si>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</si>
  <si>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</si>
  <si>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</si>
  <si>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</si>
  <si>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</si>
  <si>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</si>
  <si>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</si>
  <si>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</si>
  <si>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</si>
  <si>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</si>
  <si>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</si>
  <si>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</si>
  <si>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</si>
  <si>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</si>
  <si>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</si>
  <si>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</si>
  <si>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</si>
  <si>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</si>
  <si>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</si>
  <si>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</si>
  <si>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</si>
  <si>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</si>
  <si>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</si>
  <si>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</si>
  <si>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</si>
  <si>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</si>
  <si>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</si>
  <si>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</si>
  <si>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</si>
  <si>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</si>
  <si>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</si>
  <si>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</si>
  <si>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</si>
  <si>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</si>
  <si>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</si>
  <si>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</si>
  <si>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</si>
  <si>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</si>
  <si>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</si>
  <si>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</si>
  <si>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</si>
  <si>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</si>
  <si>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</si>
  <si>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</si>
  <si>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</si>
  <si>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</si>
  <si>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</si>
  <si>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</si>
  <si>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</si>
  <si>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</si>
  <si>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</si>
  <si>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</si>
  <si>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</si>
  <si>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</si>
  <si>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</si>
  <si>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</si>
  <si>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</si>
  <si>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</si>
  <si>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</si>
  <si>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</si>
  <si>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</si>
  <si>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</si>
  <si>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</si>
  <si>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</si>
  <si>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</si>
  <si>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</si>
  <si>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</si>
  <si>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</si>
  <si>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</si>
  <si>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</si>
  <si>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</si>
  <si>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</si>
  <si>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</si>
  <si>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</si>
  <si>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</si>
  <si>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</si>
  <si>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</si>
  <si>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</si>
  <si>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</si>
  <si>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</si>
  <si>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</si>
  <si>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</si>
  <si>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</si>
  <si>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</si>
  <si>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</si>
  <si>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</si>
  <si>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</si>
  <si>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</si>
  <si>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</si>
  <si>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</si>
  <si>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</si>
  <si>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</si>
  <si>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</si>
  <si>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</si>
  <si>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</si>
  <si>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</si>
  <si>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</si>
  <si>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</si>
  <si>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</si>
  <si>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</si>
  <si>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</si>
  <si>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</si>
  <si>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</si>
  <si>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</si>
  <si>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</si>
  <si>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</si>
  <si>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</si>
  <si>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</si>
  <si>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</si>
  <si>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</si>
  <si>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</si>
  <si>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</si>
  <si>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</si>
  <si>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</si>
  <si>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</si>
  <si>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</si>
  <si>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</si>
  <si>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</si>
  <si>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</si>
  <si>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</si>
  <si>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</si>
  <si>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</si>
  <si>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</si>
  <si>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</si>
  <si>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</si>
  <si>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</si>
  <si>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</si>
  <si>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</si>
  <si>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</si>
  <si>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</si>
  <si>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</si>
  <si>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</si>
  <si>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</si>
  <si>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</si>
  <si>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</si>
  <si>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</si>
  <si>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</si>
  <si>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</si>
  <si>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</si>
  <si>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</si>
  <si>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</si>
  <si>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</si>
  <si>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</si>
  <si>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</si>
  <si>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</si>
  <si>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</si>
  <si>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</si>
  <si>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</si>
  <si>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</si>
  <si>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</si>
  <si>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</si>
  <si>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</si>
  <si>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</si>
  <si>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</si>
  <si>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</si>
  <si>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</si>
  <si>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</si>
  <si>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</si>
  <si>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</si>
  <si>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</si>
  <si>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</si>
  <si>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</si>
  <si>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</si>
  <si>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</si>
  <si>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</si>
  <si>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</si>
  <si>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</si>
  <si>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</si>
  <si>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</si>
  <si>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</si>
  <si>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</si>
  <si>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</si>
  <si>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</si>
  <si>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</si>
  <si>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</si>
  <si>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</si>
  <si>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</si>
  <si>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</si>
  <si>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</si>
  <si>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</si>
  <si>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</si>
  <si>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</si>
  <si>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</si>
  <si>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</si>
  <si>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</si>
  <si>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</si>
  <si>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</si>
  <si>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</si>
  <si>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</si>
  <si>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</si>
  <si>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</si>
  <si>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</si>
  <si>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</si>
  <si>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</si>
  <si>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</si>
  <si>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</si>
  <si>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</si>
  <si>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</si>
  <si>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</si>
  <si>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</si>
  <si>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</si>
  <si>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</si>
  <si>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</si>
  <si>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</si>
  <si>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</si>
  <si>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</si>
  <si>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</si>
  <si>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</si>
  <si>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</si>
  <si>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</si>
  <si>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</si>
  <si>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</si>
  <si>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</si>
  <si>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</si>
  <si>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</si>
  <si>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</si>
  <si>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</si>
  <si>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</si>
  <si>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</si>
  <si>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</si>
  <si>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</si>
  <si>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</si>
  <si>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</si>
  <si>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</si>
  <si>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</si>
  <si>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</si>
  <si>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</si>
  <si>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</si>
  <si>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</si>
  <si>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</si>
  <si>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</si>
  <si>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</si>
  <si>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</si>
  <si>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</si>
  <si>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</si>
  <si>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</si>
  <si>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</si>
  <si>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</si>
  <si>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</si>
  <si>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</si>
  <si>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</si>
  <si>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</si>
  <si>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</si>
  <si>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</si>
  <si>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</si>
  <si>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</si>
  <si>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</si>
  <si>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</si>
  <si>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</si>
  <si>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</si>
  <si>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</si>
  <si>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</si>
  <si>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</si>
  <si>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</si>
  <si>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</si>
  <si>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</si>
  <si>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</si>
  <si>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</si>
  <si>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</si>
  <si>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</si>
  <si>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</si>
  <si>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</si>
  <si>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</si>
  <si>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</si>
  <si>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</si>
  <si>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</si>
  <si>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</si>
  <si>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</si>
  <si>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</si>
  <si>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</si>
  <si>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</si>
  <si>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</si>
  <si>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</si>
  <si>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</si>
  <si>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</si>
  <si>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</si>
  <si>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</si>
  <si>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</si>
  <si>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</si>
  <si>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</si>
  <si>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</si>
  <si>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</si>
  <si>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</si>
  <si>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</si>
  <si>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</si>
  <si>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</si>
  <si>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</si>
  <si>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</si>
  <si>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</si>
  <si>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</si>
  <si>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</si>
  <si>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</si>
  <si>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</si>
  <si>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</si>
  <si>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</si>
  <si>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</si>
  <si>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</si>
  <si>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</si>
  <si>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</si>
  <si>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</si>
  <si>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</si>
  <si>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</si>
  <si>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</si>
  <si>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</si>
  <si>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</si>
  <si>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</si>
  <si>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</si>
  <si>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</si>
  <si>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</si>
  <si>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</si>
  <si>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</si>
  <si>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</si>
  <si>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</si>
  <si>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</si>
  <si>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</si>
  <si>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</si>
  <si>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</si>
  <si>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</si>
  <si>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</si>
  <si>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</si>
  <si>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</si>
  <si>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</si>
  <si>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</si>
  <si>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</si>
  <si>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</si>
  <si>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</si>
  <si>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</si>
  <si>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</si>
  <si>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</si>
  <si>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</si>
  <si>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</si>
  <si>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</si>
  <si>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</si>
  <si>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</si>
  <si>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</si>
  <si>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</si>
  <si>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</si>
  <si>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</si>
  <si>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</si>
  <si>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</si>
  <si>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</si>
  <si>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</si>
  <si>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</si>
  <si>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</si>
  <si>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</si>
  <si>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</si>
  <si>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</si>
  <si>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</si>
  <si>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</si>
  <si>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</si>
  <si>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</si>
  <si>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</si>
  <si>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</si>
  <si>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</si>
  <si>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</si>
  <si>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</si>
  <si>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</si>
  <si>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</si>
  <si>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</si>
  <si>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</si>
  <si>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</si>
  <si>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</si>
  <si>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</si>
  <si>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</si>
  <si>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</si>
  <si>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</si>
  <si>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</si>
  <si>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</si>
  <si>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</si>
  <si>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</si>
  <si>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</si>
  <si>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</si>
  <si>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</si>
  <si>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</si>
  <si>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</si>
  <si>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</si>
  <si>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</si>
  <si>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</si>
  <si>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</si>
  <si>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</si>
  <si>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</si>
  <si>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</si>
  <si>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</si>
  <si>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</si>
  <si>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</si>
  <si>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</si>
  <si>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</si>
  <si>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</si>
  <si>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</si>
  <si>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</si>
  <si>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</si>
  <si>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</si>
  <si>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</si>
  <si>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</si>
  <si>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</si>
  <si>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</si>
  <si>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</si>
  <si>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</si>
  <si>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</si>
  <si>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</si>
  <si>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</si>
  <si>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</si>
  <si>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</si>
  <si>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</si>
  <si>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</si>
  <si>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</si>
  <si>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</si>
  <si>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</si>
  <si>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</si>
  <si>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</si>
  <si>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</si>
  <si>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</si>
  <si>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</si>
  <si>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</si>
  <si>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</si>
  <si>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</si>
  <si>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</si>
  <si>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</si>
  <si>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</si>
  <si>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</si>
  <si>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</si>
  <si>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</si>
  <si>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</si>
  <si>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</si>
  <si>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</si>
  <si>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</si>
  <si>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</si>
  <si>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</si>
  <si>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</si>
  <si>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</si>
  <si>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</si>
  <si>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</si>
  <si>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</si>
  <si>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</si>
  <si>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</si>
  <si>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</si>
  <si>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</si>
  <si>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</si>
  <si>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</si>
  <si>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</si>
  <si>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</si>
  <si>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</si>
  <si>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</si>
  <si>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</si>
  <si>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</si>
  <si>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</si>
  <si>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</si>
  <si>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</si>
  <si>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</si>
  <si>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</si>
  <si>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</si>
  <si>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</si>
  <si>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</si>
  <si>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</si>
  <si>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</si>
  <si>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</si>
  <si>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</si>
  <si>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</si>
  <si>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</si>
  <si>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</si>
  <si>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</si>
  <si>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</si>
  <si>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</si>
  <si>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</si>
  <si>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</si>
  <si>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</si>
  <si>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</si>
  <si>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</si>
  <si>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</si>
  <si>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</si>
  <si>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</si>
  <si>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</si>
  <si>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</si>
  <si>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</si>
  <si>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</si>
  <si>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</si>
  <si>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</si>
  <si>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</si>
  <si>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</si>
  <si>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</si>
  <si>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</si>
  <si>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</si>
  <si>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</si>
  <si>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</si>
  <si>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</si>
  <si>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</si>
  <si>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</si>
  <si>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</si>
  <si>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</si>
  <si>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</si>
  <si>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</si>
  <si>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</si>
  <si>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</si>
  <si>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</si>
  <si>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</si>
  <si>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</si>
  <si>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</si>
  <si>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</si>
  <si>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</si>
  <si>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</si>
  <si>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</si>
  <si>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</si>
  <si>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</si>
  <si>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</si>
  <si>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</si>
  <si>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</si>
  <si>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</si>
  <si>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</si>
  <si>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</si>
  <si>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</si>
  <si>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</si>
  <si>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</si>
  <si>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</si>
  <si>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</si>
  <si>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</si>
  <si>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</si>
  <si>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</si>
  <si>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</si>
  <si>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</si>
  <si>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</si>
  <si>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</si>
  <si>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</si>
  <si>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</si>
  <si>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</si>
  <si>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</si>
  <si>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</si>
  <si>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</si>
  <si>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</si>
  <si>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</si>
  <si>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</si>
  <si>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</si>
  <si>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</si>
  <si>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</si>
  <si>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</si>
  <si>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</si>
  <si>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</si>
  <si>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</si>
  <si>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</si>
  <si>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</si>
  <si>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</si>
  <si>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</si>
  <si>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</si>
  <si>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</si>
  <si>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</si>
  <si>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</si>
  <si>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</si>
  <si>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</si>
  <si>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</si>
  <si>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</si>
  <si>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</si>
  <si>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</si>
  <si>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</si>
  <si>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</si>
  <si>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</si>
  <si>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</si>
  <si>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</si>
  <si>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</si>
  <si>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</si>
  <si>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</si>
  <si>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</si>
  <si>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</si>
  <si>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</si>
  <si>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</si>
  <si>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</si>
  <si>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</si>
  <si>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</si>
  <si>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</si>
  <si>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</si>
  <si>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</si>
  <si>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</si>
  <si>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</si>
  <si>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</si>
  <si>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</si>
  <si>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</si>
  <si>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</si>
  <si>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</si>
  <si>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</si>
  <si>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</si>
  <si>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</si>
  <si>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</si>
  <si>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</si>
  <si>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</si>
  <si>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</si>
  <si>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</si>
  <si>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</si>
  <si>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</si>
  <si>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</si>
  <si>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</si>
  <si>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</si>
  <si>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</si>
  <si>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</si>
  <si>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</si>
  <si>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</si>
  <si>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</si>
  <si>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</si>
  <si>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</si>
  <si>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</si>
  <si>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</si>
  <si>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</si>
  <si>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</si>
  <si>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</si>
  <si>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</si>
  <si>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</si>
  <si>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</si>
  <si>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</si>
  <si>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</si>
  <si>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</si>
  <si>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</si>
  <si>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</si>
  <si>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</si>
  <si>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</si>
  <si>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</si>
  <si>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</si>
  <si>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</si>
  <si>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</si>
  <si>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</si>
  <si>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</si>
  <si>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</si>
  <si>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</si>
  <si>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</si>
  <si>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</si>
  <si>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</si>
  <si>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</si>
  <si>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</si>
  <si>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</si>
  <si>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</si>
  <si>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</si>
  <si>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</si>
  <si>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</si>
  <si>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</si>
  <si>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</si>
  <si>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</si>
  <si>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</si>
  <si>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</si>
  <si>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</si>
  <si>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</si>
  <si>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</si>
  <si>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</si>
  <si>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</si>
  <si>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</si>
  <si>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</si>
  <si>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</si>
  <si>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</si>
  <si>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</si>
  <si>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</si>
  <si>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</si>
  <si>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</si>
  <si>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</si>
  <si>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</si>
  <si>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</si>
  <si>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</si>
  <si>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</si>
  <si>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</si>
  <si>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</si>
  <si>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</si>
  <si>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</si>
  <si>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</si>
  <si>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</si>
  <si>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</si>
  <si>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</si>
  <si>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</si>
  <si>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</si>
  <si>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</si>
  <si>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</si>
  <si>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</si>
  <si>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</si>
  <si>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</si>
  <si>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</si>
  <si>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</si>
  <si>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</si>
  <si>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</si>
  <si>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</si>
  <si>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</si>
  <si>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</si>
  <si>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</si>
  <si>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</si>
  <si>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</si>
  <si>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</si>
  <si>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</si>
  <si>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</si>
  <si>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</si>
  <si>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</si>
  <si>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</si>
  <si>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</si>
  <si>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</si>
  <si>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</si>
  <si>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</si>
  <si>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</si>
  <si>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</si>
  <si>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</si>
  <si>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</si>
  <si>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</si>
  <si>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</si>
  <si>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</si>
  <si>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</si>
  <si>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</si>
  <si>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</si>
  <si>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</si>
  <si>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</si>
  <si>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</si>
  <si>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</si>
  <si>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</si>
  <si>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</si>
  <si>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</si>
  <si>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</si>
  <si>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</si>
  <si>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</si>
  <si>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</si>
  <si>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</si>
  <si>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</si>
  <si>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</si>
  <si>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</si>
  <si>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</si>
  <si>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</si>
  <si>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</si>
  <si>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</si>
  <si>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</si>
  <si>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</si>
  <si>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</si>
  <si>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</si>
  <si>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</si>
  <si>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</si>
  <si>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</si>
  <si>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</si>
  <si>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</si>
  <si>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</si>
  <si>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</si>
  <si>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</si>
  <si>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</si>
  <si>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</si>
  <si>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</si>
  <si>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</si>
  <si>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</si>
  <si>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</si>
  <si>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</si>
  <si>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</si>
  <si>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</si>
  <si>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</si>
  <si>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</si>
  <si>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</si>
  <si>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</si>
  <si>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</si>
  <si>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</si>
  <si>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</si>
  <si>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</si>
  <si>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</si>
  <si>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</si>
  <si>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</si>
  <si>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</si>
  <si>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</si>
  <si>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</si>
  <si>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</si>
  <si>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</si>
  <si>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</si>
  <si>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</si>
  <si>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</si>
  <si>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</si>
  <si>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</si>
  <si>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</si>
  <si>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</si>
  <si>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</si>
  <si>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</si>
  <si>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</si>
  <si>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</si>
  <si>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</si>
  <si>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</si>
  <si>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</si>
  <si>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</si>
  <si>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</si>
  <si>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</si>
  <si>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</si>
  <si>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</si>
  <si>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</si>
  <si>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</si>
  <si>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</si>
  <si>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</si>
  <si>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</si>
  <si>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</si>
  <si>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</si>
  <si>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</si>
  <si>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</si>
  <si>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</si>
  <si>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</si>
  <si>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</si>
  <si>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</si>
  <si>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</si>
  <si>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</si>
  <si>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</si>
  <si>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</si>
  <si>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</si>
  <si>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</si>
  <si>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</si>
  <si>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</si>
  <si>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</si>
  <si>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</si>
  <si>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</si>
  <si>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</si>
  <si>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</si>
  <si>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</si>
  <si>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</si>
  <si>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</si>
  <si>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</si>
  <si>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</si>
  <si>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</si>
  <si>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</si>
  <si>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</si>
  <si>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</si>
  <si>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</si>
  <si>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</si>
  <si>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</si>
  <si>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</si>
  <si>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</si>
  <si>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</si>
  <si>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</si>
  <si>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</si>
  <si>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</si>
  <si>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</si>
  <si>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</si>
  <si>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</si>
  <si>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</si>
  <si>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</si>
  <si>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</si>
  <si>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</si>
  <si>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</si>
  <si>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</si>
  <si>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</si>
  <si>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</si>
  <si>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</si>
  <si>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</si>
  <si>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</si>
  <si>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</si>
  <si>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</si>
  <si>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</si>
  <si>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</si>
  <si>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</si>
  <si>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</si>
  <si>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</si>
  <si>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</si>
  <si>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</si>
  <si>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</si>
  <si>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</si>
  <si>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</si>
  <si>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</si>
  <si>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</si>
  <si>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</si>
  <si>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</si>
  <si>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</si>
  <si>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</si>
  <si>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</si>
  <si>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</si>
  <si>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</si>
  <si>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</si>
  <si>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</si>
  <si>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</si>
  <si>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</si>
  <si>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</si>
  <si>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</si>
  <si>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</si>
  <si>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</si>
  <si>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</si>
  <si>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</si>
  <si>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</si>
  <si>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</si>
  <si>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</si>
  <si>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</si>
  <si>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</si>
  <si>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</si>
  <si>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</si>
  <si>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</si>
  <si>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</si>
  <si>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</si>
  <si>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</si>
  <si>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</si>
  <si>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</si>
  <si>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</si>
  <si>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</si>
  <si>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</si>
  <si>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</si>
  <si>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</si>
  <si>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</si>
  <si>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</si>
  <si>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</si>
  <si>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</si>
  <si>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</si>
  <si>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</si>
  <si>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</si>
  <si>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</si>
  <si>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</si>
  <si>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</si>
  <si>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</si>
  <si>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</si>
  <si>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</si>
  <si>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</si>
  <si>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</si>
  <si>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</si>
  <si>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</si>
  <si>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</si>
  <si>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</si>
  <si>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</si>
  <si>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</si>
  <si>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</si>
  <si>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</si>
  <si>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</si>
  <si>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</si>
  <si>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</si>
  <si>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</si>
  <si>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</si>
  <si>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</si>
  <si>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</si>
  <si>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</si>
  <si>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</si>
  <si>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</si>
  <si>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</si>
  <si>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</si>
  <si>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</si>
  <si>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</si>
  <si>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</si>
  <si>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</si>
  <si>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</si>
  <si>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</si>
  <si>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</si>
  <si>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</si>
  <si>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</si>
  <si>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</si>
  <si>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</si>
  <si>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</si>
  <si>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</si>
  <si>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</si>
  <si>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</si>
  <si>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</si>
  <si>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</si>
  <si>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</si>
  <si>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</si>
  <si>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</si>
  <si>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</si>
  <si>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</si>
  <si>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</si>
  <si>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</si>
  <si>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</si>
  <si>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</si>
  <si>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</si>
  <si>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</si>
  <si>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</si>
  <si>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</si>
  <si>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</si>
  <si>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</si>
  <si>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</si>
  <si>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</si>
  <si>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</si>
  <si>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</si>
  <si>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</si>
  <si>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</si>
  <si>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</si>
  <si>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</si>
  <si>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</si>
  <si>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</si>
  <si>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</si>
  <si>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</si>
  <si>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</si>
  <si>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</si>
  <si>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</si>
  <si>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</si>
  <si>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</si>
  <si>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</si>
  <si>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</si>
  <si>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</si>
  <si>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</si>
  <si>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</si>
  <si>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</si>
  <si>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</si>
  <si>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</si>
  <si>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</si>
  <si>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</si>
  <si>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</si>
  <si>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</si>
  <si>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</si>
  <si>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</si>
  <si>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</si>
  <si>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</si>
  <si>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</si>
  <si>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</si>
  <si>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</si>
  <si>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</si>
  <si>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</si>
  <si>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</si>
  <si>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</si>
  <si>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</si>
  <si>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</si>
  <si>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</si>
  <si>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</si>
  <si>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</si>
  <si>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</si>
  <si>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</si>
  <si>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</si>
  <si>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</si>
  <si>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</si>
  <si>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</si>
  <si>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</si>
  <si>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</si>
  <si>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</si>
  <si>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</si>
  <si>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</si>
  <si>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</si>
  <si>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</si>
  <si>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</si>
  <si>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</si>
  <si>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</si>
  <si>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</si>
  <si>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</si>
  <si>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</si>
  <si>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</si>
  <si>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</si>
  <si>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</si>
  <si>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</si>
  <si>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</si>
  <si>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</si>
  <si>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</si>
  <si>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</si>
  <si>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</si>
  <si>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</si>
  <si>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</si>
  <si>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</si>
  <si>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</si>
  <si>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</si>
  <si>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</si>
  <si>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</si>
  <si>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</si>
  <si>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</si>
  <si>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</si>
  <si>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</si>
  <si>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</si>
  <si>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</si>
  <si>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</si>
  <si>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</si>
  <si>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</si>
  <si>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</si>
  <si>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</si>
  <si>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</si>
  <si>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</si>
  <si>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</si>
  <si>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</si>
  <si>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</si>
  <si>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</si>
  <si>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</si>
  <si>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</si>
  <si>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</si>
  <si>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</si>
  <si>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</si>
  <si>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</si>
  <si>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</si>
  <si>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</si>
  <si>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</si>
  <si>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</si>
  <si>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</si>
  <si>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</si>
  <si>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</si>
  <si>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</si>
  <si>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</si>
  <si>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</si>
  <si>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</si>
  <si>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</si>
  <si>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</si>
  <si>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</si>
  <si>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</si>
  <si>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</si>
  <si>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</si>
  <si>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</si>
  <si>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</si>
  <si>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</si>
  <si>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</si>
  <si>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</si>
  <si>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</si>
  <si>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</si>
  <si>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</si>
  <si>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</si>
  <si>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</si>
  <si>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</si>
  <si>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</si>
  <si>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</si>
  <si>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</si>
  <si>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</si>
  <si>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</si>
  <si>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</si>
  <si>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</si>
  <si>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</si>
  <si>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</si>
  <si>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</si>
  <si>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</si>
  <si>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</si>
  <si>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</si>
  <si>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</si>
  <si>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</si>
  <si>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</si>
  <si>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</si>
  <si>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</si>
  <si>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</si>
  <si>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</si>
  <si>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</si>
  <si>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</si>
  <si>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</si>
  <si>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</si>
  <si>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</si>
  <si>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</si>
  <si>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</si>
  <si>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</si>
  <si>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</si>
  <si>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</si>
  <si>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</si>
  <si>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</si>
  <si>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</si>
  <si>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</si>
  <si>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</si>
  <si>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</si>
  <si>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</si>
  <si>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</si>
  <si>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</si>
  <si>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</si>
  <si>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</si>
  <si>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</si>
  <si>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</si>
  <si>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</si>
  <si>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</si>
  <si>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</si>
  <si>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</si>
  <si>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</si>
  <si>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</si>
  <si>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</si>
  <si>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</si>
  <si>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</si>
  <si>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</si>
  <si>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</si>
  <si>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</si>
  <si>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</si>
  <si>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</si>
  <si>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</si>
  <si>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</si>
  <si>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</si>
  <si>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</si>
  <si>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</si>
  <si>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</si>
  <si>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</si>
  <si>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</si>
  <si>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</si>
  <si>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</si>
  <si>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</si>
  <si>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</si>
  <si>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</si>
  <si>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</si>
  <si>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</si>
  <si>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</si>
  <si>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</si>
  <si>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</si>
  <si>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</si>
  <si>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</si>
  <si>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</si>
  <si>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</si>
  <si>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</si>
  <si>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</si>
  <si>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</si>
  <si>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</si>
  <si>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</si>
  <si>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</si>
  <si>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</si>
  <si>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</si>
  <si>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</si>
  <si>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</si>
  <si>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</si>
  <si>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</si>
  <si>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</si>
  <si>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</si>
  <si>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</si>
  <si>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</si>
  <si>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</si>
  <si>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</si>
  <si>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</si>
  <si>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</si>
  <si>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</si>
  <si>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</si>
  <si>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</si>
  <si>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</si>
  <si>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</si>
  <si>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</si>
  <si>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</si>
  <si>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</si>
  <si>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</si>
  <si>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</si>
  <si>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</si>
  <si>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</si>
  <si>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</si>
  <si>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</si>
  <si>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</si>
  <si>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</si>
  <si>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</si>
  <si>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</si>
  <si>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</si>
  <si>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</si>
  <si>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</si>
  <si>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</si>
  <si>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</si>
  <si>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</si>
  <si>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</si>
  <si>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</si>
  <si>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</si>
  <si>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</si>
  <si>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</si>
  <si>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</si>
  <si>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</si>
  <si>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</si>
  <si>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</si>
  <si>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</si>
  <si>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</si>
  <si>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</si>
  <si>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</si>
  <si>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</si>
  <si>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</si>
  <si>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</si>
  <si>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</si>
  <si>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</si>
  <si>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</si>
  <si>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</si>
  <si>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</si>
  <si>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</si>
  <si>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</si>
  <si>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</si>
  <si>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</si>
  <si>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</si>
  <si>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</si>
  <si>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</si>
  <si>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</si>
  <si>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</si>
  <si>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</si>
  <si>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</si>
  <si>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</si>
  <si>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</si>
  <si>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</si>
  <si>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</si>
  <si>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</si>
  <si>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</si>
  <si>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</si>
  <si>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</si>
  <si>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</si>
  <si>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</si>
  <si>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</si>
  <si>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</si>
  <si>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</si>
  <si>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</si>
  <si>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</si>
  <si>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</si>
  <si>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</si>
  <si>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</si>
  <si>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</si>
  <si>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</si>
  <si>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</si>
  <si>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</si>
  <si>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</si>
  <si>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</si>
  <si>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</si>
  <si>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</si>
  <si>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</si>
  <si>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</si>
  <si>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</si>
  <si>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</si>
  <si>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</si>
  <si>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</si>
  <si>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</si>
  <si>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</si>
  <si>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</si>
  <si>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</si>
  <si>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</si>
  <si>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</si>
  <si>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</si>
  <si>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</si>
  <si>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</si>
  <si>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</si>
  <si>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</si>
  <si>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</si>
  <si>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</si>
  <si>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</si>
  <si>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</si>
  <si>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</si>
  <si>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</si>
  <si>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</si>
  <si>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</si>
  <si>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</si>
  <si>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</si>
  <si>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</si>
  <si>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</si>
  <si>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</si>
  <si>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</si>
  <si>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</si>
  <si>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</si>
  <si>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</si>
  <si>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</si>
  <si>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</si>
  <si>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</si>
  <si>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</si>
  <si>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</si>
  <si>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</si>
  <si>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</si>
  <si>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</si>
  <si>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</si>
  <si>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</si>
  <si>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</si>
  <si>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</si>
  <si>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</si>
  <si>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</si>
  <si>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</si>
  <si>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</si>
  <si>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</si>
  <si>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</si>
  <si>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</si>
  <si>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</si>
  <si>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</si>
  <si>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</si>
  <si>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</si>
  <si>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</si>
  <si>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</si>
  <si>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</si>
  <si>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</si>
  <si>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</si>
  <si>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</si>
  <si>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</si>
  <si>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</si>
  <si>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</si>
  <si>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</si>
  <si>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</si>
  <si>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</si>
  <si>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</si>
  <si>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</si>
  <si>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</si>
  <si>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</si>
  <si>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</si>
  <si>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</si>
  <si>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</si>
  <si>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</si>
  <si>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</si>
  <si>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</si>
  <si>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</si>
  <si>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</si>
  <si>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</si>
  <si>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</si>
  <si>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</si>
  <si>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</si>
  <si>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</si>
  <si>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</si>
  <si>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</si>
  <si>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</si>
  <si>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</si>
  <si>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</si>
  <si>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</si>
  <si>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</si>
  <si>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</si>
  <si>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</si>
  <si>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</si>
  <si>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</si>
  <si>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</si>
  <si>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</si>
  <si>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</si>
  <si>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</si>
  <si>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</si>
  <si>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</si>
  <si>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</si>
  <si>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</si>
  <si>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</si>
  <si>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</si>
  <si>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</si>
  <si>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</si>
  <si>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</si>
  <si>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</si>
  <si>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</si>
  <si>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</si>
  <si>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</si>
  <si>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</si>
  <si>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</si>
  <si>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</si>
  <si>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</si>
  <si>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</si>
  <si>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</si>
  <si>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</si>
  <si>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</si>
  <si>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</si>
  <si>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</si>
  <si>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</si>
  <si>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</si>
  <si>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</si>
  <si>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</si>
  <si>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</si>
  <si>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</si>
  <si>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</si>
  <si>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</si>
  <si>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</si>
  <si>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</si>
  <si>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</si>
  <si>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</si>
  <si>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</si>
  <si>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</si>
  <si>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</si>
  <si>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</si>
  <si>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</si>
  <si>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</si>
  <si>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</si>
  <si>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</si>
  <si>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</si>
  <si>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</si>
  <si>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</si>
  <si>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</si>
  <si>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</si>
  <si>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</si>
  <si>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</si>
  <si>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</si>
  <si>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</si>
  <si>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</si>
  <si>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</si>
  <si>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</si>
  <si>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</si>
  <si>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</si>
  <si>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</si>
  <si>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</si>
  <si>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</si>
  <si>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</si>
  <si>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</si>
  <si>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</si>
  <si>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</si>
  <si>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</si>
  <si>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</si>
  <si>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</si>
  <si>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</si>
  <si>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</si>
  <si>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</si>
  <si>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</si>
  <si>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</si>
  <si>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</si>
  <si>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</si>
  <si>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</si>
  <si>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</si>
  <si>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</si>
  <si>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</si>
  <si>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</si>
  <si>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</si>
  <si>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</si>
  <si>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</si>
  <si>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</si>
  <si>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</si>
  <si>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</si>
  <si>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</si>
  <si>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</si>
  <si>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</si>
  <si>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</si>
  <si>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</si>
  <si>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</si>
  <si>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</si>
  <si>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</si>
  <si>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</si>
  <si>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</si>
  <si>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</si>
  <si>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</si>
  <si>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</si>
  <si>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</si>
  <si>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</si>
  <si>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</si>
  <si>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</si>
  <si>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</si>
  <si>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</si>
  <si>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</si>
  <si>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</si>
  <si>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</si>
  <si>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</si>
  <si>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</si>
  <si>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</si>
  <si>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</si>
  <si>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</si>
  <si>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</si>
  <si>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</si>
  <si>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</si>
  <si>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</si>
  <si>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</si>
  <si>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</si>
  <si>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</si>
  <si>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</si>
  <si>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</si>
  <si>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</si>
  <si>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</si>
  <si>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</si>
  <si>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</si>
  <si>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</si>
  <si>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</si>
  <si>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</si>
  <si>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</si>
  <si>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</si>
  <si>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</si>
  <si>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</si>
  <si>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</si>
  <si>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</si>
  <si>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</si>
  <si>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</si>
  <si>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</si>
  <si>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</si>
  <si>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</si>
  <si>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</si>
  <si>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</si>
  <si>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</si>
  <si>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</si>
  <si>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</si>
  <si>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</si>
  <si>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</si>
  <si>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</si>
  <si>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</si>
  <si>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</si>
  <si>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</si>
  <si>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</si>
  <si>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</si>
  <si>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</si>
  <si>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</si>
  <si>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</si>
  <si>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</si>
  <si>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</si>
  <si>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</si>
  <si>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</si>
  <si>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</si>
  <si>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</si>
  <si>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</si>
  <si>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</si>
  <si>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</si>
  <si>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</si>
  <si>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</si>
  <si>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</si>
  <si>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</si>
  <si>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</si>
  <si>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</si>
  <si>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</si>
  <si>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</si>
  <si>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</si>
  <si>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</si>
  <si>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</si>
  <si>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</si>
  <si>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</si>
  <si>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</si>
  <si>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</si>
  <si>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</si>
  <si>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</si>
  <si>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</si>
  <si>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</si>
  <si>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</si>
  <si>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</si>
  <si>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</si>
  <si>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</si>
  <si>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</si>
  <si>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</si>
  <si>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</si>
  <si>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</si>
  <si>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</si>
  <si>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</si>
  <si>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</si>
  <si>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</si>
  <si>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</si>
  <si>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</si>
  <si>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</si>
  <si>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</si>
  <si>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</si>
  <si>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</si>
  <si>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</si>
  <si>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</si>
  <si>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</si>
  <si>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</si>
  <si>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</si>
  <si>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</si>
  <si>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</si>
  <si>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</si>
  <si>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</si>
  <si>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</si>
  <si>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</si>
  <si>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</si>
  <si>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</si>
  <si>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</si>
  <si>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</si>
  <si>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</si>
  <si>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</si>
  <si>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</si>
  <si>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</si>
  <si>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</si>
  <si>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</si>
  <si>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</si>
  <si>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</si>
  <si>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</si>
  <si>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</si>
  <si>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</si>
  <si>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</si>
  <si>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</si>
  <si>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</si>
  <si>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</si>
  <si>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</si>
  <si>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</si>
  <si>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</si>
  <si>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</si>
  <si>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</si>
  <si>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</si>
  <si>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</si>
  <si>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</si>
  <si>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</si>
  <si>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</si>
  <si>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</si>
  <si>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</si>
  <si>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</si>
  <si>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</si>
  <si>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</si>
  <si>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</si>
  <si>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</si>
  <si>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</si>
  <si>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</si>
  <si>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</si>
  <si>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</si>
  <si>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</si>
  <si>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</si>
  <si>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</si>
  <si>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</si>
  <si>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</si>
  <si>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</si>
  <si>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</si>
  <si>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</si>
  <si>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</si>
  <si>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</si>
  <si>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</si>
  <si>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</si>
  <si>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</si>
  <si>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</si>
  <si>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</si>
  <si>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</si>
  <si>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</si>
  <si>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</si>
  <si>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</si>
  <si>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</si>
  <si>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</si>
  <si>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</si>
  <si>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</si>
  <si>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</si>
  <si>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</si>
  <si>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</si>
  <si>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</si>
  <si>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</si>
  <si>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</si>
  <si>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</si>
  <si>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</si>
  <si>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</si>
  <si>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</si>
  <si>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</si>
  <si>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</si>
  <si>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</si>
  <si>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</si>
  <si>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</si>
  <si>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</si>
  <si>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</si>
  <si>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</si>
  <si>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</si>
  <si>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</si>
  <si>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</si>
  <si>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</si>
  <si>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</si>
  <si>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</si>
  <si>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</si>
  <si>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</si>
  <si>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</si>
  <si>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</si>
  <si>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</si>
  <si>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</si>
  <si>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</si>
  <si>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</si>
  <si>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</si>
  <si>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</si>
  <si>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</si>
  <si>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</si>
  <si>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</si>
  <si>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</si>
  <si>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</si>
  <si>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</si>
  <si>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</si>
  <si>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</si>
  <si>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</si>
  <si>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</si>
  <si>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</si>
  <si>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</si>
  <si>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</si>
  <si>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</si>
  <si>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</si>
  <si>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</si>
  <si>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</si>
  <si>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</si>
  <si>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</si>
  <si>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</si>
  <si>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</si>
  <si>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</si>
  <si>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</si>
  <si>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</si>
  <si>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</si>
  <si>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</si>
  <si>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</si>
  <si>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</si>
  <si>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</si>
  <si>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</si>
  <si>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</si>
  <si>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</si>
  <si>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</si>
  <si>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</si>
  <si>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</si>
  <si>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</si>
  <si>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</si>
  <si>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</si>
  <si>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</si>
  <si>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</si>
  <si>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</si>
  <si>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</si>
  <si>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</si>
  <si>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</si>
  <si>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</si>
  <si>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</si>
  <si>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</si>
  <si>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</si>
  <si>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</si>
  <si>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</si>
  <si>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</si>
  <si>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</si>
  <si>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</si>
  <si>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</si>
  <si>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</si>
  <si>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</si>
  <si>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</si>
  <si>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</si>
  <si>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</si>
  <si>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</si>
  <si>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</si>
  <si>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</si>
  <si>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</si>
  <si>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</si>
  <si>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</si>
  <si>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</si>
  <si>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</si>
  <si>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</si>
  <si>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</si>
  <si>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</si>
  <si>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</si>
  <si>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</si>
  <si>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</si>
  <si>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</si>
  <si>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</si>
  <si>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</si>
  <si>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</si>
  <si>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</si>
  <si>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</si>
  <si>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</si>
  <si>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</si>
  <si>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</si>
  <si>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</si>
  <si>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</si>
  <si>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</si>
  <si>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</si>
  <si>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</si>
  <si>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</si>
  <si>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</si>
  <si>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</si>
  <si>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</si>
  <si>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</si>
  <si>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</si>
  <si>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</si>
  <si>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</si>
  <si>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</si>
  <si>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</si>
  <si>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</si>
  <si>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</si>
  <si>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</si>
  <si>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</si>
  <si>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</si>
  <si>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</si>
  <si>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</si>
  <si>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</si>
  <si>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</si>
  <si>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</si>
  <si>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</si>
  <si>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</si>
  <si>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</si>
  <si>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</si>
  <si>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</si>
  <si>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</si>
  <si>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</si>
  <si>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</si>
  <si>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</si>
  <si>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</si>
  <si>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</si>
  <si>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</si>
  <si>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</si>
  <si>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</si>
  <si>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</si>
  <si>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</si>
  <si>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</si>
  <si>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</si>
  <si>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</si>
  <si>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</si>
  <si>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</si>
  <si>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</si>
  <si>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</si>
  <si>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</si>
  <si>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</si>
  <si>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</si>
  <si>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</si>
  <si>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</si>
  <si>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</si>
  <si>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</si>
  <si>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</si>
  <si>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</si>
  <si>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</si>
  <si>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</si>
  <si>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</si>
  <si>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</si>
  <si>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</si>
  <si>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</si>
  <si>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</si>
  <si>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</si>
  <si>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</si>
  <si>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</si>
  <si>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</si>
  <si>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</si>
  <si>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</si>
  <si>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</si>
  <si>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</si>
  <si>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</si>
  <si>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</si>
  <si>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</si>
  <si>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</si>
  <si>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</si>
  <si>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</si>
  <si>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</si>
  <si>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</si>
  <si>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</si>
  <si>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</si>
  <si>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</si>
  <si>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</si>
  <si>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</si>
  <si>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</si>
  <si>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</si>
  <si>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</si>
  <si>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</si>
  <si>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</si>
  <si>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</si>
  <si>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</si>
  <si>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</si>
  <si>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</si>
  <si>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</si>
  <si>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</si>
  <si>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</si>
  <si>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</si>
  <si>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</si>
  <si>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</si>
  <si>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</si>
  <si>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</si>
  <si>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</si>
  <si>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</si>
  <si>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</si>
  <si>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</si>
  <si>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</si>
  <si>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</si>
  <si>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</si>
  <si>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</si>
  <si>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</si>
  <si>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</si>
  <si>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</si>
  <si>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</si>
  <si>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</si>
  <si>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</si>
  <si>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</si>
  <si>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</si>
  <si>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</si>
  <si>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</si>
  <si>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</si>
  <si>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</si>
  <si>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</si>
  <si>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</si>
  <si>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</si>
  <si>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</si>
  <si>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</si>
  <si>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</si>
  <si>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</si>
  <si>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</si>
  <si>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</si>
  <si>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</si>
  <si>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</si>
  <si>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</si>
  <si>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</si>
  <si>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</si>
  <si>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</si>
  <si>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</si>
  <si>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</si>
  <si>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</si>
  <si>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</si>
  <si>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</si>
  <si>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</si>
  <si>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</si>
  <si>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</si>
  <si>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</si>
  <si>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</si>
  <si>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</si>
  <si>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</si>
  <si>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</si>
  <si>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</si>
  <si>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</si>
  <si>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</si>
  <si>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</si>
  <si>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</si>
  <si>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</si>
  <si>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</si>
  <si>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</si>
  <si>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</si>
  <si>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</si>
  <si>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</si>
  <si>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</si>
  <si>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</si>
  <si>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</si>
  <si>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</si>
  <si>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</si>
  <si>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</si>
  <si>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</si>
  <si>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</si>
  <si>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</si>
  <si>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</si>
  <si>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</si>
  <si>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</si>
  <si>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</si>
  <si>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</si>
  <si>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</si>
  <si>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</si>
  <si>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</si>
  <si>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</si>
  <si>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</si>
  <si>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</si>
  <si>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</si>
  <si>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</si>
  <si>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</si>
  <si>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</si>
  <si>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</si>
  <si>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</si>
  <si>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</si>
  <si>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</si>
  <si>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</si>
  <si>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</si>
  <si>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</si>
  <si>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</si>
  <si>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</si>
  <si>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</si>
  <si>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</si>
  <si>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</si>
  <si>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</si>
  <si>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</si>
  <si>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</si>
  <si>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</si>
  <si>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</si>
  <si>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</si>
  <si>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</si>
  <si>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</si>
  <si>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</si>
  <si>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</si>
  <si>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</si>
  <si>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</si>
  <si>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</si>
  <si>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</si>
  <si>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</si>
  <si>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</si>
  <si>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</si>
  <si>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</si>
  <si>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</si>
  <si>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</si>
  <si>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</si>
  <si>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</si>
  <si>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</si>
  <si>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</si>
  <si>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</si>
  <si>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</si>
  <si>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</si>
  <si>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</si>
  <si>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</si>
  <si>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</si>
  <si>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</si>
  <si>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</si>
  <si>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</si>
  <si>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</si>
  <si>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</si>
  <si>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</si>
  <si>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</si>
  <si>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</si>
  <si>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</si>
  <si>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</si>
  <si>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</si>
  <si>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</si>
  <si>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</si>
  <si>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</si>
  <si>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</si>
  <si>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</si>
  <si>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</si>
  <si>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</si>
  <si>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</si>
  <si>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</si>
  <si>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</si>
  <si>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</si>
  <si>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</si>
  <si>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</si>
  <si>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</si>
  <si>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</si>
  <si>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</si>
  <si>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</si>
  <si>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</si>
  <si>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</si>
  <si>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</si>
  <si>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</si>
  <si>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</si>
  <si>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</si>
  <si>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</si>
  <si>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</si>
  <si>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</si>
  <si>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</si>
  <si>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</si>
  <si>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</si>
  <si>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</si>
  <si>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</si>
  <si>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</si>
  <si>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</si>
  <si>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</si>
  <si>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</si>
  <si>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</si>
  <si>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</si>
  <si>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</si>
  <si>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</si>
  <si>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</si>
  <si>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</si>
  <si>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</si>
  <si>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</si>
  <si>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</si>
  <si>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</si>
  <si>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</si>
  <si>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</si>
  <si>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</si>
  <si>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</si>
  <si>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</si>
  <si>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</si>
  <si>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</si>
  <si>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</si>
  <si>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</si>
  <si>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</si>
  <si>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</si>
  <si>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</si>
  <si>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</si>
  <si>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</si>
  <si>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</si>
  <si>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</si>
  <si>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</si>
  <si>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</si>
  <si>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</si>
  <si>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</si>
  <si>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</si>
  <si>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</si>
  <si>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</si>
  <si>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</si>
  <si>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</si>
  <si>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</si>
  <si>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</si>
  <si>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</si>
  <si>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</si>
  <si>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</si>
  <si>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</si>
  <si>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</si>
  <si>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</si>
  <si>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</si>
  <si>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</si>
  <si>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</si>
  <si>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</si>
  <si>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</si>
  <si>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</si>
  <si>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</si>
  <si>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</si>
  <si>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</si>
  <si>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</si>
  <si>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</si>
  <si>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</si>
  <si>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</si>
  <si>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</si>
  <si>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</si>
  <si>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</si>
  <si>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</si>
  <si>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</si>
  <si>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</si>
  <si>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</si>
  <si>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</si>
  <si>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</si>
  <si>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</si>
  <si>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</si>
  <si>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</si>
  <si>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</si>
  <si>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</si>
  <si>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</si>
  <si>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</si>
  <si>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</si>
  <si>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</si>
  <si>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</si>
  <si>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</si>
  <si>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</si>
  <si>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</si>
  <si>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</si>
  <si>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</si>
  <si>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</si>
  <si>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</si>
  <si>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</si>
  <si>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</si>
  <si>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</si>
  <si>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</si>
  <si>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</si>
  <si>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</si>
  <si>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</si>
  <si>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</si>
  <si>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</si>
  <si>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</si>
  <si>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</si>
  <si>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</si>
  <si>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</si>
  <si>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</si>
  <si>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</si>
  <si>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</si>
  <si>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</si>
  <si>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</si>
  <si>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</si>
  <si>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</si>
  <si>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</si>
  <si>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</si>
  <si>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</si>
  <si>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</si>
  <si>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</si>
  <si>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</si>
  <si>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</si>
  <si>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</si>
  <si>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</si>
  <si>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</si>
  <si>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</si>
  <si>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</si>
  <si>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</si>
  <si>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</si>
  <si>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</si>
  <si>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</si>
  <si>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</si>
  <si>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</si>
  <si>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</si>
  <si>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</si>
  <si>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</si>
  <si>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</si>
  <si>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</si>
  <si>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</si>
  <si>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</si>
  <si>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</si>
  <si>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</si>
  <si>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</si>
  <si>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</si>
  <si>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</si>
  <si>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</si>
  <si>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</si>
  <si>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</si>
  <si>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</si>
  <si>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</si>
  <si>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</si>
  <si>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</si>
  <si>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</si>
  <si>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</si>
  <si>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</si>
  <si>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</si>
  <si>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</si>
  <si>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</si>
  <si>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</si>
  <si>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</si>
  <si>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</si>
  <si>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</si>
  <si>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</si>
  <si>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</si>
  <si>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</si>
  <si>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</si>
  <si>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</si>
  <si>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</si>
  <si>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</si>
  <si>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</si>
  <si>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</si>
  <si>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</si>
  <si>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</si>
  <si>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</si>
  <si>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</si>
  <si>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</si>
  <si>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</si>
  <si>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</si>
  <si>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</si>
  <si>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</si>
  <si>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</si>
  <si>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</si>
  <si>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</si>
  <si>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</si>
  <si>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</si>
  <si>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</si>
  <si>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</si>
  <si>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</si>
  <si>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</si>
  <si>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</si>
  <si>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</si>
  <si>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</si>
  <si>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</si>
  <si>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</si>
  <si>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</si>
  <si>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</si>
  <si>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</si>
  <si>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</si>
  <si>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</si>
  <si>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</si>
  <si>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</si>
  <si>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</si>
  <si>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</si>
  <si>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</si>
  <si>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</si>
  <si>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</si>
  <si>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</si>
  <si>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</si>
  <si>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</si>
  <si>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</si>
  <si>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</si>
  <si>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</si>
  <si>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</si>
  <si>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</si>
  <si>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</si>
  <si>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</si>
  <si>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</si>
  <si>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</si>
  <si>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</si>
  <si>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</si>
  <si>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</si>
  <si>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</si>
  <si>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</si>
  <si>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</si>
  <si>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</si>
  <si>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</si>
  <si>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</si>
  <si>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</si>
  <si>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</si>
  <si>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</si>
  <si>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</si>
  <si>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</si>
  <si>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</si>
  <si>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</si>
  <si>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</si>
  <si>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</si>
  <si>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</si>
  <si>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</si>
  <si>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</si>
  <si>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</si>
  <si>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</si>
  <si>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</si>
  <si>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</si>
  <si>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</si>
  <si>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</si>
  <si>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</si>
  <si>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</si>
  <si>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</si>
  <si>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</si>
  <si>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</si>
  <si>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</si>
  <si>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</si>
  <si>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</si>
  <si>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</si>
  <si>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</si>
  <si>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</si>
  <si>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</si>
  <si>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</si>
  <si>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</si>
  <si>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</si>
  <si>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</si>
  <si>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</si>
  <si>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</si>
  <si>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</si>
  <si>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</si>
  <si>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</si>
  <si>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</si>
  <si>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</si>
  <si>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</si>
  <si>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</si>
  <si>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</si>
  <si>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</si>
  <si>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</si>
  <si>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</si>
  <si>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</si>
  <si>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</si>
  <si>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</si>
  <si>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</si>
  <si>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</si>
  <si>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</si>
  <si>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</si>
  <si>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</si>
  <si>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</si>
  <si>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</si>
  <si>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</si>
  <si>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</si>
  <si>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</si>
  <si>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</si>
  <si>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</si>
  <si>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</si>
  <si>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</si>
  <si>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</si>
  <si>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</si>
  <si>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</si>
  <si>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</si>
  <si>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</si>
  <si>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</si>
  <si>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</si>
  <si>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</si>
  <si>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</si>
  <si>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</si>
  <si>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</si>
  <si>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</si>
  <si>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</si>
  <si>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</si>
  <si>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</si>
  <si>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</si>
  <si>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</si>
  <si>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</si>
  <si>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</si>
  <si>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</si>
  <si>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</si>
  <si>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</si>
  <si>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</si>
  <si>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</si>
  <si>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</si>
  <si>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</si>
  <si>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</si>
  <si>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</si>
  <si>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</si>
  <si>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</si>
  <si>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</si>
  <si>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</si>
  <si>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</si>
  <si>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</si>
  <si>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</si>
  <si>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</si>
  <si>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</si>
  <si>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</si>
  <si>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</si>
  <si>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</si>
  <si>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</si>
  <si>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</si>
  <si>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</si>
  <si>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</si>
  <si>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</si>
  <si>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</si>
  <si>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</si>
  <si>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</si>
  <si>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</si>
  <si>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</si>
  <si>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</si>
  <si>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</si>
  <si>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</si>
  <si>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</si>
  <si>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</si>
  <si>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</si>
  <si>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</si>
  <si>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</si>
  <si>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</si>
  <si>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</si>
  <si>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</si>
  <si>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</si>
  <si>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</si>
  <si>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</si>
  <si>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</si>
  <si>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</si>
  <si>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</si>
  <si>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</si>
  <si>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</si>
  <si>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</si>
  <si>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</si>
  <si>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</si>
  <si>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</si>
  <si>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</si>
  <si>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</si>
  <si>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</si>
  <si>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</si>
  <si>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</si>
  <si>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</si>
  <si>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</si>
  <si>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</si>
  <si>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</si>
  <si>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</si>
  <si>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</si>
  <si>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</si>
  <si>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</si>
  <si>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</si>
  <si>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</si>
  <si>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</si>
  <si>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</si>
  <si>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</si>
  <si>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</si>
  <si>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</si>
  <si>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</si>
  <si>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</si>
  <si>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</si>
  <si>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</si>
  <si>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</si>
  <si>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</si>
  <si>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</si>
  <si>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</si>
  <si>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</si>
  <si>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</si>
  <si>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</si>
  <si>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</si>
  <si>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</si>
  <si>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</si>
  <si>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</si>
  <si>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</si>
  <si>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</si>
  <si>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</si>
  <si>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</si>
  <si>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</si>
  <si>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</si>
  <si>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</si>
  <si>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</si>
  <si>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</si>
  <si>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</si>
  <si>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</si>
  <si>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</si>
  <si>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</si>
  <si>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</si>
  <si>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</si>
  <si>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</si>
  <si>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</si>
  <si>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</si>
  <si>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</si>
  <si>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</si>
  <si>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</si>
  <si>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</si>
  <si>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</si>
  <si>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</si>
  <si>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</si>
  <si>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</si>
  <si>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</si>
  <si>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</si>
  <si>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</si>
  <si>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</si>
  <si>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</si>
  <si>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</si>
  <si>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</si>
  <si>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</si>
  <si>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</si>
  <si>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</si>
  <si>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</si>
  <si>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</si>
  <si>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</si>
  <si>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</si>
  <si>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</si>
  <si>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</si>
  <si>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</si>
  <si>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</si>
  <si>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</si>
  <si>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</si>
  <si>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</si>
  <si>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</si>
  <si>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</si>
  <si>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</si>
  <si>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</si>
  <si>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</si>
  <si>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</si>
  <si>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</si>
  <si>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</si>
  <si>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</si>
  <si>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</si>
  <si>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</si>
  <si>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</si>
  <si>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</si>
  <si>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</si>
  <si>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</si>
  <si>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</si>
  <si>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</si>
  <si>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</si>
  <si>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</si>
  <si>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</si>
  <si>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</si>
  <si>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</si>
  <si>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</si>
  <si>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</si>
  <si>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</si>
  <si>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</si>
  <si>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</si>
  <si>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</si>
  <si>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</si>
  <si>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</si>
  <si>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</si>
  <si>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</si>
  <si>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</si>
  <si>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</si>
  <si>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</si>
  <si>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</si>
  <si>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</si>
  <si>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</si>
  <si>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</si>
  <si>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</si>
  <si>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</si>
  <si>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</si>
  <si>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</si>
  <si>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</si>
  <si>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</si>
  <si>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</si>
  <si>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</si>
  <si>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</si>
  <si>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</si>
  <si>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</si>
  <si>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</si>
  <si>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</si>
  <si>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</si>
  <si>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</si>
  <si>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</si>
  <si>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</si>
  <si>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</si>
  <si>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</si>
  <si>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</si>
  <si>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</si>
  <si>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</si>
  <si>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</si>
  <si>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</si>
  <si>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</si>
  <si>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</si>
  <si>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</si>
  <si>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</si>
  <si>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</si>
  <si>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</si>
  <si>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</si>
  <si>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</si>
  <si>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</si>
  <si>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</si>
  <si>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</si>
  <si>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</si>
  <si>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</si>
  <si>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</si>
  <si>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</si>
  <si>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</si>
  <si>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</si>
  <si>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</si>
  <si>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</si>
  <si>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</si>
  <si>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</si>
  <si>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</si>
  <si>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</si>
  <si>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</si>
  <si>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</si>
  <si>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</si>
  <si>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</si>
  <si>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</si>
  <si>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</si>
  <si>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</si>
  <si>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</si>
  <si>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</si>
  <si>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</si>
  <si>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</si>
  <si>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</si>
  <si>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</si>
  <si>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</si>
  <si>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</si>
  <si>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</si>
  <si>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</si>
  <si>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</si>
  <si>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</si>
  <si>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</si>
  <si>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</si>
  <si>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</si>
  <si>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</si>
  <si>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</si>
  <si>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</si>
  <si>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</si>
  <si>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</si>
  <si>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</si>
  <si>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</si>
  <si>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</si>
  <si>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</si>
  <si>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</si>
  <si>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</si>
  <si>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</si>
  <si>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</si>
  <si>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</si>
  <si>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</si>
  <si>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</si>
  <si>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</si>
  <si>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</si>
  <si>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</si>
  <si>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</si>
  <si>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</si>
  <si>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</si>
  <si>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</si>
  <si>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</si>
  <si>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</si>
  <si>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</si>
  <si>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</si>
  <si>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</si>
  <si>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</si>
  <si>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</si>
  <si>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</si>
  <si>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</si>
  <si>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</si>
  <si>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</si>
  <si>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</si>
  <si>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</si>
  <si>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</si>
  <si>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</si>
  <si>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</si>
  <si>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</si>
  <si>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</si>
  <si>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</si>
  <si>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</si>
  <si>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</si>
  <si>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</si>
  <si>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</si>
  <si>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</si>
  <si>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</si>
  <si>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</si>
  <si>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</si>
  <si>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</si>
  <si>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</si>
  <si>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</si>
  <si>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</si>
  <si>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</si>
  <si>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</si>
  <si>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</si>
  <si>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</si>
  <si>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</si>
  <si>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</si>
  <si>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</si>
  <si>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</si>
  <si>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</si>
  <si>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</si>
  <si>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</si>
  <si>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</si>
  <si>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</si>
  <si>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</si>
  <si>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</si>
  <si>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</si>
  <si>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</si>
  <si>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</si>
  <si>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</si>
  <si>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</si>
  <si>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</si>
  <si>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</si>
  <si>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</si>
  <si>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</si>
  <si>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</si>
  <si>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</si>
  <si>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</si>
  <si>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</si>
  <si>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</si>
  <si>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</si>
  <si>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</si>
  <si>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</si>
  <si>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</si>
  <si>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</si>
  <si>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</si>
  <si>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</si>
  <si>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</si>
  <si>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</si>
  <si>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</si>
  <si>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</si>
  <si>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</si>
  <si>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</si>
  <si>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</si>
  <si>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</si>
  <si>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</si>
  <si>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</si>
  <si>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</si>
  <si>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</si>
  <si>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</si>
  <si>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</si>
  <si>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</si>
  <si>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</si>
  <si>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</si>
  <si>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</si>
  <si>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</si>
  <si>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</si>
  <si>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</si>
  <si>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</si>
  <si>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</si>
  <si>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</si>
  <si>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</si>
  <si>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</si>
  <si>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</si>
  <si>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</si>
  <si>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</si>
  <si>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</si>
  <si>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</si>
  <si>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</si>
  <si>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</si>
  <si>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</si>
  <si>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</si>
  <si>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</si>
  <si>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</si>
  <si>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</si>
  <si>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</si>
  <si>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</si>
  <si>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</si>
  <si>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</si>
  <si>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</si>
  <si>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</si>
  <si>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</si>
  <si>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</si>
  <si>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</si>
  <si>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</si>
  <si>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</si>
  <si>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</si>
  <si>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</si>
  <si>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</si>
  <si>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</si>
  <si>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</si>
  <si>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</si>
  <si>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</si>
  <si>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</si>
  <si>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</si>
  <si>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</si>
  <si>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</si>
  <si>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</si>
  <si>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</si>
  <si>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</si>
  <si>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</si>
  <si>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</si>
  <si>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</si>
  <si>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</si>
  <si>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</si>
  <si>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</si>
  <si>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</si>
  <si>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</si>
  <si>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</si>
  <si>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</si>
  <si>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</si>
  <si>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</si>
  <si>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</si>
  <si>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</si>
  <si>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</si>
  <si>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</si>
  <si>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</si>
  <si>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</si>
  <si>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</si>
  <si>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</si>
  <si>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</si>
  <si>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</si>
  <si>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</si>
  <si>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</si>
  <si>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</si>
  <si>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</si>
  <si>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</si>
  <si>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</si>
  <si>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</si>
  <si>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</si>
  <si>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</si>
  <si>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</si>
  <si>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</si>
  <si>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</si>
  <si>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</si>
  <si>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</si>
  <si>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</si>
  <si>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</si>
  <si>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</si>
  <si>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</si>
  <si>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</si>
  <si>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</si>
  <si>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</si>
  <si>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</si>
  <si>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</si>
  <si>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</si>
  <si>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</si>
  <si>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</si>
  <si>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</si>
  <si>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</si>
  <si>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</si>
  <si>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</si>
  <si>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</si>
  <si>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</si>
  <si>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</si>
  <si>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</si>
  <si>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</si>
  <si>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</si>
  <si>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</si>
  <si>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</si>
  <si>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</si>
  <si>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</si>
  <si>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</si>
  <si>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</si>
  <si>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</si>
  <si>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</si>
  <si>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</si>
  <si>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</si>
  <si>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</si>
  <si>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</si>
  <si>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</si>
  <si>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</si>
  <si>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</si>
  <si>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</si>
  <si>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</si>
  <si>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</si>
  <si>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</si>
  <si>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</si>
  <si>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</si>
  <si>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</si>
  <si>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</si>
  <si>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</si>
  <si>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</si>
  <si>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</si>
  <si>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</si>
  <si>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</si>
  <si>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</si>
  <si>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</si>
  <si>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</si>
  <si>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</si>
  <si>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</si>
  <si>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</si>
  <si>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</si>
  <si>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</si>
  <si>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</si>
  <si>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</si>
  <si>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</si>
  <si>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</si>
  <si>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</si>
  <si>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</si>
  <si>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</si>
  <si>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</si>
  <si>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</si>
  <si>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</si>
  <si>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</si>
  <si>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</si>
  <si>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</si>
  <si>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</si>
  <si>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</si>
  <si>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</si>
  <si>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</si>
  <si>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</si>
  <si>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</si>
  <si>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</si>
  <si>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</si>
  <si>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</si>
  <si>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</si>
  <si>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</si>
  <si>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</si>
  <si>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</si>
  <si>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</si>
  <si>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</si>
  <si>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</si>
  <si>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</si>
  <si>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</si>
  <si>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</si>
  <si>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</si>
  <si>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</si>
  <si>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</si>
  <si>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</si>
  <si>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</si>
  <si>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</si>
  <si>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</si>
  <si>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</si>
  <si>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</si>
  <si>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</si>
  <si>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</si>
  <si>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</si>
  <si>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</si>
  <si>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</si>
  <si>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</si>
  <si>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</si>
  <si>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</si>
  <si>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</si>
  <si>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</si>
  <si>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</si>
  <si>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</si>
  <si>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</si>
  <si>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</si>
  <si>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</si>
  <si>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</si>
  <si>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</si>
  <si>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</si>
  <si>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</si>
  <si>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</si>
  <si>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</si>
  <si>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</si>
  <si>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</si>
  <si>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</si>
  <si>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</si>
  <si>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</si>
  <si>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</si>
  <si>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</si>
  <si>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</si>
  <si>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</si>
  <si>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</si>
  <si>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</si>
  <si>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</si>
  <si>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</si>
  <si>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</si>
  <si>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</si>
  <si>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</si>
  <si>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</si>
  <si>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</si>
  <si>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</si>
  <si>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</si>
  <si>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</si>
  <si>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</si>
  <si>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</si>
  <si>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</si>
  <si>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</si>
  <si>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</si>
  <si>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</si>
  <si>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</si>
  <si>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</si>
  <si>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</si>
  <si>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</si>
  <si>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</si>
  <si>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</si>
  <si>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</si>
  <si>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</si>
  <si>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</si>
  <si>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</si>
  <si>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</si>
  <si>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</si>
  <si>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</si>
  <si>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</si>
  <si>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</si>
  <si>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</si>
  <si>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</si>
  <si>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</si>
  <si>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</si>
  <si>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</si>
  <si>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</si>
  <si>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</si>
  <si>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</si>
  <si>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</si>
  <si>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</si>
  <si>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</si>
  <si>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</si>
  <si>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</si>
  <si>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</si>
  <si>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</si>
  <si>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</si>
  <si>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</si>
  <si>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</si>
  <si>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</si>
  <si>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</si>
  <si>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</si>
  <si>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</si>
  <si>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</si>
  <si>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</si>
  <si>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</si>
  <si>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</si>
  <si>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</si>
  <si>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</si>
  <si>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</si>
  <si>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</si>
  <si>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</si>
  <si>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</si>
  <si>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</si>
  <si>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</si>
  <si>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</si>
  <si>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</si>
  <si>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</si>
  <si>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</si>
  <si>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</si>
  <si>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</si>
  <si>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</si>
  <si>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</si>
  <si>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</si>
  <si>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</si>
  <si>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</si>
  <si>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</si>
  <si>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</si>
  <si>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</si>
  <si>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</si>
  <si>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</si>
  <si>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</si>
  <si>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</si>
  <si>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</si>
  <si>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</si>
  <si>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</si>
  <si>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</si>
  <si>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</si>
  <si>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</si>
  <si>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</si>
  <si>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</si>
  <si>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</si>
  <si>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</si>
  <si>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</si>
  <si>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</si>
  <si>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</si>
  <si>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</si>
  <si>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</si>
  <si>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</si>
  <si>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</si>
  <si>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</si>
  <si>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</si>
  <si>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</si>
  <si>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</si>
  <si>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</si>
  <si>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</si>
  <si>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</si>
  <si>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</si>
  <si>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</si>
  <si>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</si>
  <si>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</si>
  <si>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</si>
  <si>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</si>
  <si>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</si>
  <si>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</si>
  <si>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</si>
  <si>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</si>
  <si>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</si>
  <si>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</si>
  <si>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</si>
  <si>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</si>
  <si>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</si>
  <si>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</si>
  <si>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</si>
  <si>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</si>
  <si>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</si>
  <si>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</si>
  <si>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</si>
  <si>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</si>
  <si>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</si>
  <si>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</si>
  <si>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</si>
  <si>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</si>
  <si>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</si>
  <si>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</si>
  <si>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</si>
  <si>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</si>
  <si>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</si>
  <si>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</si>
  <si>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</si>
  <si>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</si>
  <si>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</si>
  <si>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</si>
  <si>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</si>
  <si>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</si>
  <si>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</si>
  <si>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</si>
  <si>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</si>
  <si>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</si>
  <si>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</si>
  <si>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</si>
  <si>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</si>
  <si>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</si>
  <si>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</si>
  <si>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</si>
  <si>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</si>
  <si>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</si>
  <si>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</si>
  <si>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</si>
  <si>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</si>
  <si>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</si>
  <si>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</si>
  <si>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</si>
  <si>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</si>
  <si>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</si>
  <si>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</si>
  <si>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</si>
  <si>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</si>
  <si>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</si>
  <si>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</si>
  <si>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</si>
  <si>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</si>
  <si>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</si>
  <si>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</si>
  <si>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</si>
  <si>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</si>
  <si>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</si>
  <si>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</si>
  <si>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</si>
  <si>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</si>
  <si>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</si>
  <si>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</si>
  <si>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</si>
  <si>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</si>
  <si>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</si>
  <si>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</si>
  <si>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</si>
  <si>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</si>
  <si>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</si>
  <si>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</si>
  <si>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</si>
  <si>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</si>
  <si>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</si>
  <si>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</si>
  <si>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</si>
  <si>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</si>
  <si>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</si>
  <si>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</si>
  <si>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</si>
  <si>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</si>
  <si>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</si>
  <si>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</si>
  <si>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</si>
  <si>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</si>
  <si>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</si>
  <si>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</si>
  <si>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</si>
  <si>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</si>
  <si>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</si>
  <si>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</si>
  <si>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</si>
  <si>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</si>
  <si>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</si>
  <si>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</si>
  <si>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</si>
  <si>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</si>
  <si>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</si>
  <si>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</si>
  <si>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</si>
  <si>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</si>
  <si>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</si>
  <si>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</si>
  <si>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</si>
  <si>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</si>
  <si>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</si>
  <si>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</si>
  <si>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</si>
  <si>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</si>
  <si>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</si>
  <si>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</si>
  <si>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</si>
  <si>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</si>
  <si>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</si>
  <si>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</si>
  <si>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</si>
  <si>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</si>
  <si>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</si>
  <si>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</si>
  <si>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</si>
  <si>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</si>
  <si>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</si>
  <si>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</si>
  <si>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</si>
  <si>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</si>
  <si>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</si>
  <si>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</si>
  <si>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</si>
  <si>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</si>
  <si>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</si>
  <si>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</si>
  <si>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</si>
  <si>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</si>
  <si>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</si>
  <si>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</si>
  <si>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</si>
  <si>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</si>
  <si>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</si>
  <si>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</si>
  <si>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</si>
  <si>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</si>
  <si>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</si>
  <si>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</si>
  <si>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</si>
  <si>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</si>
  <si>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</si>
  <si>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</si>
  <si>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</si>
  <si>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</si>
  <si>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</si>
  <si>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</si>
  <si>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</si>
  <si>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</si>
  <si>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</si>
  <si>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</si>
  <si>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</si>
  <si>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</si>
  <si>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</si>
  <si>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</si>
  <si>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</si>
  <si>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</si>
  <si>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</si>
  <si>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</si>
  <si>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</si>
  <si>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</si>
  <si>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</si>
  <si>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</si>
  <si>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</si>
  <si>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</si>
  <si>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</si>
  <si>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</si>
  <si>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</si>
  <si>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</si>
  <si>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</si>
  <si>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</si>
  <si>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</si>
  <si>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</si>
  <si>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</si>
  <si>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</si>
  <si>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</si>
  <si>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</si>
  <si>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</si>
  <si>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</si>
  <si>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</si>
  <si>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</si>
  <si>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</si>
  <si>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</si>
  <si>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</si>
  <si>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</si>
  <si>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</si>
  <si>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</si>
  <si>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</si>
  <si>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</si>
  <si>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</si>
  <si>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</si>
  <si>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</si>
  <si>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</si>
  <si>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</si>
  <si>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</si>
  <si>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</si>
  <si>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</si>
  <si>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</si>
  <si>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</si>
  <si>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</si>
  <si>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</si>
  <si>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</si>
  <si>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</si>
  <si>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</si>
  <si>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</si>
  <si>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</si>
  <si>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</si>
  <si>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</si>
  <si>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</si>
  <si>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</si>
  <si>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</si>
  <si>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</si>
  <si>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</si>
  <si>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</si>
  <si>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</si>
  <si>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</si>
  <si>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</si>
  <si>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</si>
  <si>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</si>
  <si>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</si>
  <si>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</si>
  <si>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</si>
  <si>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</si>
  <si>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</si>
  <si>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</si>
  <si>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</si>
  <si>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</si>
  <si>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</si>
  <si>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</si>
  <si>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</si>
  <si>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</si>
  <si>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</si>
  <si>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</si>
  <si>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</si>
  <si>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</si>
  <si>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</si>
  <si>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</si>
  <si>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</si>
  <si>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</si>
  <si>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</si>
  <si>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</si>
  <si>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</si>
  <si>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</si>
  <si>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</si>
  <si>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</si>
  <si>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</si>
  <si>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</si>
  <si>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</si>
  <si>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</si>
  <si>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</si>
  <si>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</si>
  <si>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</si>
  <si>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</si>
  <si>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</si>
  <si>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</si>
  <si>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</si>
  <si>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</si>
  <si>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</si>
  <si>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</si>
  <si>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</si>
  <si>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</si>
  <si>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</si>
  <si>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</si>
  <si>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</si>
  <si>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</si>
  <si>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</si>
  <si>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</si>
  <si>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</si>
  <si>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</si>
  <si>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</si>
  <si>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</si>
  <si>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</si>
  <si>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</si>
  <si>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</si>
  <si>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</si>
  <si>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</si>
  <si>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</si>
  <si>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</si>
  <si>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</si>
  <si>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</si>
  <si>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</si>
  <si>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</si>
  <si>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</si>
  <si>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</si>
  <si>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</si>
  <si>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</si>
  <si>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</si>
  <si>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</si>
  <si>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</si>
  <si>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</si>
  <si>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</si>
  <si>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</si>
  <si>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</si>
  <si>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</si>
  <si>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</si>
  <si>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</si>
  <si>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</si>
  <si>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</si>
  <si>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</si>
  <si>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</si>
  <si>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</si>
  <si>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</si>
  <si>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</si>
  <si>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</si>
  <si>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</si>
  <si>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</si>
  <si>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</si>
  <si>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</si>
  <si>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</si>
  <si>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</si>
  <si>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</si>
  <si>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</si>
  <si>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</si>
  <si>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</si>
  <si>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</si>
  <si>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</si>
  <si>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</si>
  <si>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</si>
  <si>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</si>
  <si>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</si>
  <si>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</si>
  <si>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</si>
  <si>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</si>
  <si>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</si>
  <si>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</si>
  <si>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</si>
  <si>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</si>
  <si>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</si>
  <si>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</si>
  <si>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</si>
  <si>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</si>
  <si>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</si>
  <si>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</si>
  <si>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</si>
  <si>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</si>
  <si>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</si>
  <si>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</si>
  <si>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</si>
  <si>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</si>
  <si>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</si>
  <si>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</si>
  <si>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</si>
  <si>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</si>
  <si>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</si>
  <si>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</si>
  <si>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</si>
  <si>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</si>
  <si>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</si>
  <si>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</si>
  <si>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</si>
  <si>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</si>
  <si>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</si>
  <si>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</si>
  <si>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</si>
  <si>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</si>
  <si>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</si>
  <si>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</si>
  <si>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</si>
  <si>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</si>
  <si>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</si>
  <si>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</si>
  <si>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</si>
  <si>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</si>
  <si>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</si>
  <si>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</si>
  <si>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</si>
  <si>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</si>
  <si>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</si>
  <si>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</si>
  <si>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</si>
  <si>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</si>
  <si>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</si>
  <si>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</si>
  <si>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</si>
  <si>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</si>
  <si>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</si>
  <si>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</si>
  <si>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</si>
  <si>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</si>
  <si>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</si>
  <si>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</si>
  <si>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</si>
  <si>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</si>
  <si>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</si>
  <si>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</si>
  <si>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</si>
  <si>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</si>
  <si>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</si>
  <si>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</si>
  <si>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</si>
  <si>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</si>
  <si>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</si>
  <si>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</si>
  <si>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</si>
  <si>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</si>
  <si>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</si>
  <si>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</si>
  <si>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</si>
  <si>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</si>
  <si>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</si>
  <si>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</si>
  <si>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</si>
  <si>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</si>
  <si>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</si>
  <si>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</si>
  <si>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</si>
  <si>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</si>
  <si>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</si>
  <si>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</si>
  <si>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</si>
  <si>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</si>
  <si>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</si>
  <si>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</si>
  <si>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</si>
  <si>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</si>
  <si>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</si>
  <si>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</si>
  <si>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</si>
  <si>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</si>
  <si>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</si>
  <si>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</si>
  <si>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</si>
  <si>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</si>
  <si>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</si>
  <si>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</si>
  <si>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</si>
  <si>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</si>
  <si>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</si>
  <si>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</si>
  <si>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</si>
  <si>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</si>
  <si>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</si>
  <si>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</si>
  <si>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</si>
  <si>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</si>
  <si>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</si>
  <si>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</si>
  <si>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</si>
  <si>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</si>
  <si>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</si>
  <si>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</si>
  <si>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</si>
  <si>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</si>
  <si>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</si>
  <si>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</si>
  <si>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</si>
  <si>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</si>
  <si>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</si>
  <si>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</si>
  <si>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</si>
  <si>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</si>
  <si>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</si>
  <si>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</si>
  <si>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</si>
  <si>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</si>
  <si>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</si>
  <si>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</si>
  <si>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</si>
  <si>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</si>
  <si>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</si>
  <si>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</si>
  <si>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</si>
  <si>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</si>
  <si>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</si>
  <si>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</si>
  <si>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</si>
  <si>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</si>
  <si>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</si>
  <si>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</si>
  <si>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</si>
  <si>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</si>
  <si>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</si>
  <si>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</si>
  <si>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</si>
  <si>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</si>
  <si>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</si>
  <si>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</si>
  <si>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</si>
  <si>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</si>
  <si>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</si>
  <si>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</si>
  <si>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</si>
  <si>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</si>
  <si>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</si>
  <si>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</si>
  <si>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</si>
  <si>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</si>
  <si>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</si>
  <si>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</si>
  <si>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</si>
  <si>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</si>
  <si>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</si>
  <si>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</si>
  <si>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</si>
  <si>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</si>
  <si>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</si>
  <si>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</si>
  <si>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</si>
  <si>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</si>
  <si>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</si>
  <si>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</si>
  <si>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</si>
  <si>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</si>
  <si>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</si>
  <si>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</si>
  <si>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</si>
  <si>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</si>
  <si>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</si>
  <si>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</si>
  <si>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</si>
  <si>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</si>
  <si>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</si>
  <si>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</si>
  <si>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</si>
  <si>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</si>
  <si>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</si>
  <si>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</si>
  <si>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</si>
  <si>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</si>
  <si>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</si>
  <si>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</si>
  <si>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</si>
  <si>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</si>
  <si>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</si>
  <si>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</si>
  <si>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</si>
  <si>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</si>
  <si>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</si>
  <si>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</si>
  <si>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</si>
  <si>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</si>
  <si>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</si>
  <si>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</si>
  <si>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</si>
  <si>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</si>
  <si>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</si>
  <si>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</si>
  <si>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</si>
  <si>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</si>
  <si>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</si>
  <si>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</si>
  <si>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</si>
  <si>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</si>
  <si>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</si>
  <si>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</si>
  <si>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</si>
  <si>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</si>
  <si>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</si>
  <si>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</si>
  <si>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</si>
  <si>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</si>
  <si>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</si>
  <si>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</si>
  <si>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</si>
  <si>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</si>
  <si>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</si>
  <si>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</si>
  <si>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</si>
  <si>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</si>
  <si>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</si>
  <si>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</si>
  <si>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</si>
  <si>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</si>
  <si>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</si>
  <si>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</si>
  <si>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</si>
  <si>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</si>
  <si>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</si>
  <si>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</si>
  <si>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</si>
  <si>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</si>
  <si>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</si>
  <si>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</si>
  <si>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</si>
  <si>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</si>
  <si>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</si>
  <si>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</si>
  <si>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</si>
  <si>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</si>
  <si>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</si>
  <si>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</si>
  <si>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</si>
  <si>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</si>
  <si>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</si>
  <si>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</si>
  <si>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</si>
  <si>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</si>
  <si>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</si>
  <si>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</si>
  <si>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</si>
  <si>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</si>
  <si>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</si>
  <si>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</si>
  <si>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</si>
  <si>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</si>
  <si>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</si>
  <si>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</si>
  <si>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</si>
  <si>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</si>
  <si>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</si>
  <si>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</si>
  <si>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</si>
  <si>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</si>
  <si>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</si>
  <si>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</si>
  <si>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</si>
  <si>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</si>
  <si>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</si>
  <si>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</si>
  <si>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</si>
  <si>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</si>
  <si>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</si>
  <si>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</si>
  <si>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</si>
  <si>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</si>
  <si>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</si>
  <si>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</si>
  <si>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</si>
  <si>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</si>
  <si>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</si>
  <si>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</si>
  <si>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</si>
  <si>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</si>
  <si>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</si>
  <si>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</si>
  <si>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</si>
  <si>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</si>
  <si>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</si>
  <si>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</si>
  <si>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</si>
  <si>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</si>
  <si>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</si>
  <si>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</si>
  <si>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</si>
  <si>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</si>
  <si>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</si>
  <si>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</si>
  <si>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</si>
  <si>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</si>
  <si>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</si>
  <si>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</si>
  <si>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</si>
  <si>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</si>
  <si>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</si>
  <si>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</si>
  <si>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</si>
  <si>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</si>
  <si>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</si>
  <si>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</si>
  <si>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</si>
  <si>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</si>
  <si>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</si>
  <si>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</si>
  <si>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</si>
  <si>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</si>
  <si>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</si>
  <si>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</si>
  <si>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</si>
  <si>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</si>
  <si>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</si>
  <si>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</si>
  <si>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</si>
  <si>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</si>
  <si>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</si>
  <si>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</si>
  <si>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</si>
  <si>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</si>
  <si>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</si>
  <si>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</si>
  <si>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</si>
  <si>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</si>
  <si>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</si>
  <si>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</si>
  <si>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</si>
  <si>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</si>
  <si>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</si>
  <si>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</si>
  <si>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</si>
  <si>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</si>
  <si>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</si>
  <si>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</si>
  <si>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</si>
  <si>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</si>
  <si>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</si>
  <si>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</si>
  <si>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</si>
  <si>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</si>
  <si>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</si>
  <si>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</si>
  <si>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</si>
  <si>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</si>
  <si>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</si>
  <si>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</si>
  <si>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</si>
  <si>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</si>
  <si>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</si>
  <si>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</si>
  <si>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</si>
  <si>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</si>
  <si>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</si>
  <si>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</si>
  <si>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</si>
  <si>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</si>
  <si>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</si>
  <si>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</si>
  <si>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</si>
  <si>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</si>
  <si>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</si>
  <si>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</si>
  <si>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</si>
  <si>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</si>
  <si>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</si>
  <si>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</si>
  <si>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</si>
  <si>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</si>
  <si>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</si>
  <si>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</si>
  <si>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</si>
  <si>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</si>
  <si>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</si>
  <si>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</si>
  <si>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</si>
  <si>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</si>
  <si>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</si>
  <si>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</si>
  <si>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</si>
  <si>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</si>
  <si>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</si>
  <si>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</si>
  <si>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</si>
  <si>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</si>
  <si>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</si>
  <si>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</si>
  <si>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</si>
  <si>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</si>
  <si>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</si>
  <si>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</si>
  <si>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</si>
  <si>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</si>
  <si>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</si>
  <si>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</si>
  <si>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</si>
  <si>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</si>
  <si>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</si>
  <si>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</si>
  <si>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</si>
  <si>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</si>
  <si>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</si>
  <si>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</si>
  <si>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</si>
  <si>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</si>
  <si>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</si>
  <si>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</si>
  <si>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</si>
  <si>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</si>
  <si>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</si>
  <si>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</si>
  <si>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</si>
  <si>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</si>
  <si>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</si>
  <si>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</si>
  <si>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</si>
  <si>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</si>
  <si>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</si>
  <si>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</si>
  <si>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</si>
  <si>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</si>
  <si>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</si>
  <si>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</si>
  <si>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</si>
  <si>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</si>
  <si>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</si>
  <si>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</si>
  <si>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</si>
  <si>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</si>
  <si>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</si>
  <si>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</si>
  <si>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</si>
  <si>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</si>
  <si>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</si>
  <si>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</si>
  <si>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</si>
  <si>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</si>
  <si>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</si>
  <si>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</si>
  <si>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</si>
  <si>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</si>
  <si>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</si>
  <si>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</si>
  <si>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</si>
  <si>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</si>
  <si>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</si>
  <si>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</si>
  <si>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</si>
  <si>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</si>
  <si>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</si>
  <si>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</si>
  <si>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</si>
  <si>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</si>
  <si>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</si>
  <si>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</si>
  <si>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</si>
  <si>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</si>
  <si>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</si>
  <si>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</si>
  <si>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</si>
  <si>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</si>
  <si>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</si>
  <si>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</si>
  <si>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</si>
  <si>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</si>
  <si>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</si>
  <si>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</si>
  <si>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</si>
  <si>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</si>
  <si>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</si>
  <si>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</si>
  <si>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</si>
  <si>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</si>
  <si>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</si>
  <si>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</si>
  <si>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</si>
  <si>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</si>
  <si>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</si>
  <si>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</si>
  <si>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</si>
  <si>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</si>
  <si>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</si>
  <si>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</si>
  <si>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</si>
  <si>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</si>
  <si>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</si>
  <si>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</si>
  <si>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</si>
  <si>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</si>
  <si>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</si>
  <si>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</si>
  <si>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</si>
  <si>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</si>
  <si>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</si>
  <si>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</si>
  <si>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</si>
  <si>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</si>
  <si>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</si>
  <si>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</si>
  <si>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</si>
  <si>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</si>
  <si>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</si>
  <si>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</si>
  <si>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</si>
  <si>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</si>
  <si>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</si>
  <si>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</si>
  <si>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</si>
  <si>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</si>
  <si>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</si>
  <si>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</si>
  <si>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</si>
  <si>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</si>
  <si>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</si>
  <si>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</si>
  <si>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</si>
  <si>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</si>
  <si>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</si>
  <si>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</si>
  <si>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</si>
  <si>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</si>
  <si>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</si>
  <si>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</si>
  <si>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</si>
  <si>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</si>
  <si>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</si>
  <si>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</si>
  <si>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</si>
  <si>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</si>
  <si>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</si>
  <si>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</si>
  <si>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</si>
  <si>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</si>
  <si>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</si>
  <si>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</si>
  <si>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</si>
  <si>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</si>
  <si>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</si>
  <si>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</si>
  <si>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</si>
  <si>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</si>
  <si>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</si>
  <si>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</si>
  <si>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</si>
  <si>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</si>
  <si>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</si>
  <si>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</si>
  <si>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</si>
  <si>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</si>
  <si>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</si>
  <si>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</si>
  <si>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</si>
  <si>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</si>
  <si>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</si>
  <si>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</si>
  <si>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</si>
  <si>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</si>
  <si>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</si>
  <si>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</si>
  <si>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</si>
  <si>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</si>
  <si>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</si>
  <si>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</si>
  <si>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</si>
  <si>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</si>
  <si>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</si>
  <si>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</si>
  <si>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</si>
  <si>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</si>
  <si>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</si>
  <si>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</si>
  <si>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</si>
  <si>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</si>
  <si>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</si>
  <si>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</si>
  <si>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</si>
  <si>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</si>
  <si>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</si>
  <si>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</si>
  <si>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</si>
  <si>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</si>
  <si>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</si>
  <si>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</si>
  <si>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</si>
  <si>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</si>
  <si>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</si>
  <si>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</si>
  <si>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</si>
  <si>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</si>
  <si>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</si>
  <si>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</si>
  <si>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</si>
  <si>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</si>
  <si>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</si>
  <si>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</si>
  <si>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</si>
  <si>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</si>
  <si>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</si>
  <si>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</si>
  <si>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</si>
  <si>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</si>
  <si>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</si>
  <si>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</si>
  <si>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</si>
  <si>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</si>
  <si>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</si>
  <si>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</si>
  <si>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</si>
  <si>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</si>
  <si>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</si>
  <si>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</si>
  <si>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</si>
  <si>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</si>
  <si>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</si>
  <si>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</si>
  <si>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</si>
  <si>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</si>
  <si>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</si>
  <si>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</si>
  <si>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</si>
  <si>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</si>
  <si>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</si>
  <si>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</si>
  <si>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</si>
  <si>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</si>
  <si>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</si>
  <si>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</si>
  <si>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</si>
  <si>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</si>
  <si>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</si>
  <si>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</si>
  <si>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</si>
  <si>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</si>
  <si>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</si>
  <si>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</si>
  <si>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</si>
  <si>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</si>
  <si>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</si>
  <si>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</si>
  <si>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</si>
  <si>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</si>
  <si>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</si>
  <si>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</si>
  <si>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</si>
  <si>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</si>
  <si>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</si>
  <si>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</si>
  <si>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</si>
  <si>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</si>
  <si>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</si>
  <si>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</si>
  <si>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</si>
  <si>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</si>
  <si>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</si>
  <si>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</si>
  <si>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</si>
  <si>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</si>
  <si>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</si>
  <si>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</si>
  <si>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</si>
  <si>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</si>
  <si>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</si>
  <si>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</si>
  <si>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</si>
  <si>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</si>
  <si>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</si>
  <si>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</si>
  <si>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</si>
  <si>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</si>
  <si>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</si>
  <si>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</si>
  <si>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</si>
  <si>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</si>
  <si>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</si>
  <si>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</si>
  <si>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</si>
  <si>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</si>
  <si>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</si>
  <si>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</si>
  <si>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</si>
  <si>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</si>
  <si>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</si>
  <si>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</si>
  <si>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</si>
  <si>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</si>
  <si>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</si>
  <si>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</si>
  <si>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</si>
  <si>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</si>
  <si>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</si>
  <si>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</si>
  <si>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</si>
  <si>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</si>
  <si>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</si>
  <si>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</si>
  <si>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</si>
  <si>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</si>
  <si>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</si>
  <si>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</si>
  <si>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</si>
  <si>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</si>
  <si>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</si>
  <si>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</si>
  <si>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</si>
  <si>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</si>
  <si>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</si>
  <si>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</si>
  <si>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</si>
  <si>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</si>
  <si>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</si>
  <si>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</si>
  <si>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</si>
  <si>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</si>
  <si>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</si>
  <si>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</si>
  <si>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</si>
  <si>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</si>
  <si>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</si>
  <si>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</si>
  <si>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</si>
  <si>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</si>
  <si>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</si>
  <si>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</si>
  <si>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</si>
  <si>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</si>
  <si>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</si>
  <si>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</si>
  <si>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</si>
  <si>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</si>
  <si>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</si>
  <si>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</si>
  <si>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</si>
  <si>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</si>
  <si>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</si>
  <si>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</si>
  <si>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</si>
  <si>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</si>
  <si>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</si>
  <si>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</si>
  <si>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</si>
  <si>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</si>
  <si>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</si>
  <si>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</si>
  <si>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</si>
  <si>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</si>
  <si>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</si>
  <si>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</si>
  <si>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</si>
  <si>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</si>
  <si>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</si>
  <si>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</si>
  <si>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</si>
  <si>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</si>
  <si>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</si>
  <si>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</si>
  <si>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</si>
  <si>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</si>
  <si>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</si>
  <si>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</si>
  <si>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</si>
  <si>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</si>
  <si>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</si>
  <si>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</si>
  <si>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</si>
  <si>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</si>
  <si>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</si>
  <si>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</si>
  <si>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</si>
  <si>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</si>
  <si>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</si>
  <si>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</si>
  <si>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</si>
  <si>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</si>
  <si>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</si>
  <si>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</si>
  <si>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</si>
  <si>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</si>
  <si>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</si>
  <si>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</si>
  <si>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</si>
  <si>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</si>
  <si>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</si>
  <si>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</si>
  <si>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</si>
  <si>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</si>
  <si>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</si>
  <si>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</si>
  <si>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</si>
  <si>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</si>
  <si>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</si>
  <si>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</si>
  <si>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</si>
  <si>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</si>
  <si>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</si>
  <si>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</si>
  <si>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</si>
  <si>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</si>
  <si>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</si>
  <si>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</si>
  <si>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</si>
  <si>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</si>
  <si>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</si>
  <si>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</si>
  <si>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</si>
  <si>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</si>
  <si>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</si>
  <si>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</si>
  <si>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</si>
  <si>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</si>
  <si>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</si>
  <si>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</si>
  <si>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</si>
  <si>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</si>
  <si>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</si>
  <si>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</si>
  <si>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</si>
  <si>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</si>
  <si>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</si>
  <si>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</si>
  <si>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</si>
  <si>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</si>
  <si>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</si>
  <si>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</si>
  <si>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</si>
  <si>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</si>
  <si>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</si>
  <si>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</si>
  <si>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</si>
  <si>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</si>
  <si>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</si>
  <si>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</si>
  <si>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</si>
  <si>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</si>
  <si>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</si>
  <si>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</si>
  <si>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</si>
  <si>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</si>
  <si>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</si>
  <si>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</si>
  <si>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</si>
  <si>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</si>
  <si>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</si>
  <si>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</si>
  <si>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</si>
  <si>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</si>
  <si>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</si>
  <si>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</si>
  <si>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</si>
  <si>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</si>
  <si>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</si>
  <si>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</si>
  <si>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</si>
  <si>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</si>
  <si>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</si>
  <si>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</si>
  <si>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</si>
  <si>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</si>
  <si>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</si>
  <si>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</si>
  <si>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</si>
  <si>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</si>
  <si>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</si>
  <si>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</si>
  <si>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</si>
  <si>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</si>
  <si>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</si>
  <si>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</si>
  <si>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</si>
  <si>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</si>
  <si>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</si>
  <si>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</si>
  <si>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</si>
  <si>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</si>
  <si>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</si>
  <si>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</si>
  <si>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</si>
  <si>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</si>
  <si>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</si>
  <si>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</si>
  <si>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</si>
  <si>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</si>
  <si>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</si>
  <si>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</si>
  <si>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</si>
  <si>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</si>
  <si>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</si>
  <si>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</si>
  <si>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</si>
  <si>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</si>
  <si>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</si>
  <si>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</si>
  <si>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</si>
  <si>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</si>
  <si>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</si>
  <si>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</si>
  <si>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</si>
  <si>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</si>
  <si>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</si>
  <si>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</si>
  <si>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</si>
  <si>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</si>
  <si>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</si>
  <si>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</si>
  <si>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</si>
  <si>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</si>
  <si>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</si>
  <si>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</si>
  <si>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</si>
  <si>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</si>
  <si>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</si>
  <si>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</si>
  <si>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</si>
  <si>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</si>
  <si>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</si>
  <si>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</si>
  <si>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</si>
  <si>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</si>
  <si>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</si>
  <si>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</si>
  <si>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</si>
  <si>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</si>
  <si>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</si>
  <si>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</si>
  <si>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</si>
  <si>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</si>
  <si>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</si>
  <si>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</si>
  <si>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</si>
  <si>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</si>
  <si>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</si>
  <si>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</si>
  <si>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</si>
  <si>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</si>
  <si>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</si>
  <si>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</si>
  <si>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</si>
  <si>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</si>
  <si>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</si>
  <si>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</si>
  <si>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</si>
  <si>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</si>
  <si>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</si>
  <si>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</si>
  <si>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</si>
  <si>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</si>
  <si>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</si>
  <si>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</si>
  <si>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</si>
  <si>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</si>
  <si>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</si>
  <si>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</si>
  <si>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</si>
  <si>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</si>
  <si>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</si>
  <si>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</si>
  <si>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</si>
  <si>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</si>
  <si>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</si>
  <si>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</si>
  <si>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</si>
  <si>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</si>
  <si>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</si>
  <si>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</si>
  <si>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</si>
  <si>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</si>
  <si>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</si>
  <si>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</si>
  <si>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</si>
  <si>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</si>
  <si>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</si>
  <si>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</si>
  <si>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</si>
  <si>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</si>
  <si>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</si>
  <si>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</si>
  <si>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</si>
  <si>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</si>
  <si>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</si>
  <si>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</si>
  <si>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</si>
  <si>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</si>
  <si>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</si>
  <si>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</si>
  <si>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</si>
  <si>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</si>
  <si>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</si>
  <si>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</si>
  <si>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</si>
  <si>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</si>
  <si>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</si>
  <si>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</si>
  <si>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</si>
  <si>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</si>
  <si>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</si>
  <si>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</si>
  <si>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</si>
  <si>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</si>
  <si>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</si>
  <si>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</si>
  <si>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</si>
  <si>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</si>
  <si>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</si>
  <si>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</si>
  <si>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</si>
  <si>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</si>
  <si>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</si>
  <si>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</si>
  <si>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</si>
  <si>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</si>
  <si>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</si>
  <si>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</si>
  <si>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</si>
  <si>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</si>
  <si>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</si>
  <si>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</si>
  <si>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</si>
  <si>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</si>
  <si>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</si>
  <si>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</si>
  <si>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</si>
  <si>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</si>
  <si>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</si>
  <si>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</si>
  <si>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</si>
  <si>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</si>
  <si>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</si>
  <si>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</si>
  <si>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</si>
  <si>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</si>
  <si>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</si>
  <si>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</si>
  <si>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</si>
  <si>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</si>
  <si>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</si>
  <si>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</si>
  <si>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</si>
  <si>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</si>
  <si>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</si>
  <si>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</si>
  <si>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</si>
  <si>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</si>
  <si>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</si>
  <si>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</si>
  <si>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</si>
  <si>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</si>
  <si>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</si>
  <si>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</si>
  <si>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</si>
  <si>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</si>
  <si>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</si>
  <si>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</si>
  <si>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</si>
  <si>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</si>
  <si>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</si>
  <si>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</si>
  <si>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</si>
  <si>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</si>
  <si>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</si>
  <si>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</si>
  <si>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</si>
  <si>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</si>
  <si>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</si>
  <si>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</si>
  <si>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</si>
  <si>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</si>
  <si>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</si>
  <si>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</si>
  <si>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</si>
  <si>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</si>
  <si>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</si>
  <si>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</si>
  <si>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</si>
  <si>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</si>
  <si>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</si>
  <si>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</si>
  <si>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</si>
  <si>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</si>
  <si>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</si>
  <si>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</si>
  <si>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</si>
  <si>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</si>
  <si>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</si>
  <si>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</si>
  <si>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</si>
  <si>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</si>
  <si>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</si>
  <si>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</si>
  <si>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</si>
  <si>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</si>
  <si>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</si>
  <si>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</si>
  <si>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</si>
  <si>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</si>
  <si>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</si>
  <si>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</si>
  <si>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</si>
  <si>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</si>
  <si>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</si>
  <si>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</si>
  <si>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</si>
  <si>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</si>
  <si>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</si>
  <si>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</si>
  <si>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</si>
  <si>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</si>
  <si>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</si>
  <si>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</si>
  <si>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</si>
  <si>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</si>
  <si>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</si>
  <si>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</si>
  <si>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</si>
  <si>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</si>
  <si>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</si>
  <si>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</si>
  <si>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</si>
  <si>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</si>
  <si>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</si>
  <si>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</si>
  <si>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</si>
  <si>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</si>
  <si>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</si>
  <si>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</si>
  <si>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</si>
  <si>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</si>
  <si>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</si>
  <si>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</si>
  <si>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</si>
  <si>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</si>
  <si>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</si>
  <si>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</si>
  <si>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</si>
  <si>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</si>
  <si>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</si>
  <si>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</si>
  <si>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</si>
  <si>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</si>
  <si>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</si>
  <si>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</si>
  <si>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</si>
  <si>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</si>
  <si>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</si>
  <si>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</si>
  <si>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</si>
  <si>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</si>
  <si>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</si>
  <si>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</si>
  <si>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</si>
  <si>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</si>
  <si>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</si>
  <si>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</si>
  <si>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</si>
  <si>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</si>
  <si>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</si>
  <si>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</si>
  <si>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</si>
  <si>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</si>
  <si>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</si>
  <si>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</si>
  <si>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</si>
  <si>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</si>
  <si>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</si>
  <si>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</si>
  <si>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</si>
  <si>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</si>
  <si>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</si>
  <si>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</si>
  <si>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</si>
  <si>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</si>
  <si>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</si>
  <si>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</si>
  <si>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</si>
  <si>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</si>
  <si>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</si>
  <si>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</si>
  <si>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</si>
  <si>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</si>
  <si>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</si>
  <si>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</si>
  <si>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</si>
  <si>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</si>
  <si>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</si>
  <si>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</si>
  <si>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</si>
  <si>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</si>
  <si>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</si>
  <si>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</si>
  <si>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</si>
  <si>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</si>
  <si>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</si>
  <si>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</si>
  <si>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</si>
  <si>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</si>
  <si>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</si>
  <si>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</si>
  <si>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</si>
  <si>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</si>
  <si>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</si>
  <si>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</si>
  <si>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</si>
  <si>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</si>
  <si>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</si>
  <si>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</si>
  <si>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</si>
  <si>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</si>
  <si>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</si>
  <si>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</si>
  <si>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</si>
  <si>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</si>
  <si>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</si>
  <si>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</si>
  <si>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</si>
  <si>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</si>
  <si>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</si>
  <si>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</si>
  <si>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</si>
  <si>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</si>
  <si>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</si>
  <si>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</si>
  <si>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</si>
  <si>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</si>
  <si>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</si>
  <si>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</si>
  <si>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</si>
  <si>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</si>
  <si>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</si>
  <si>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</si>
  <si>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</si>
  <si>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</si>
  <si>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</si>
  <si>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</si>
  <si>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</si>
  <si>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</si>
  <si>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</si>
  <si>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</si>
  <si>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</si>
  <si>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</si>
  <si>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</si>
  <si>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</si>
  <si>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</si>
  <si>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</si>
  <si>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</si>
  <si>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</si>
  <si>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</si>
  <si>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</si>
  <si>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</si>
  <si>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</si>
  <si>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</si>
  <si>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</si>
  <si>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</si>
  <si>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</si>
  <si>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</si>
  <si>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</si>
  <si>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</si>
  <si>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</si>
  <si>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</si>
  <si>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</si>
  <si>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</si>
  <si>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</si>
  <si>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</si>
  <si>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</si>
  <si>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</si>
  <si>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</si>
  <si>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</si>
  <si>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</si>
  <si>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</si>
  <si>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</si>
  <si>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</si>
  <si>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</si>
  <si>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</si>
  <si>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</si>
  <si>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</si>
  <si>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</si>
  <si>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</si>
  <si>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</si>
  <si>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</si>
  <si>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</si>
  <si>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</si>
  <si>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</si>
  <si>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</si>
  <si>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</si>
  <si>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</si>
  <si>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</si>
  <si>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</si>
  <si>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</si>
  <si>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</si>
  <si>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</si>
  <si>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</si>
  <si>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</si>
  <si>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</si>
  <si>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</si>
  <si>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</si>
  <si>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</si>
  <si>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</si>
  <si>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</si>
  <si>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</si>
  <si>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</si>
  <si>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</si>
  <si>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</si>
  <si>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</si>
  <si>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</si>
  <si>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</si>
  <si>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</si>
  <si>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</si>
  <si>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</si>
  <si>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</si>
  <si>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</si>
  <si>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</si>
  <si>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</si>
  <si>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</si>
  <si>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</si>
  <si>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</si>
  <si>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</si>
  <si>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</si>
  <si>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</si>
  <si>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</si>
  <si>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</si>
  <si>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</si>
  <si>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</si>
  <si>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</si>
  <si>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</si>
  <si>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</si>
  <si>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</si>
  <si>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</si>
  <si>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</si>
  <si>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</si>
  <si>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</si>
  <si>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</si>
  <si>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</si>
  <si>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</si>
  <si>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</si>
  <si>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</si>
  <si>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</si>
  <si>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</si>
  <si>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</si>
  <si>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</si>
  <si>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</si>
  <si>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</si>
  <si>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</si>
  <si>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</si>
  <si>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</si>
  <si>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</si>
  <si>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</si>
  <si>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</si>
  <si>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</si>
  <si>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</si>
  <si>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</si>
  <si>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</si>
  <si>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</si>
  <si>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</si>
  <si>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</si>
  <si>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</si>
  <si>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</si>
  <si>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</si>
  <si>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</si>
  <si>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</si>
  <si>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</si>
  <si>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</si>
  <si>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</si>
  <si>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</si>
  <si>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</si>
  <si>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</si>
  <si>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</si>
  <si>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</si>
  <si>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</si>
  <si>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</si>
  <si>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</si>
  <si>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</si>
  <si>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</si>
  <si>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</si>
  <si>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</si>
  <si>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</si>
  <si>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</si>
  <si>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</si>
  <si>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</si>
  <si>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</si>
  <si>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</si>
  <si>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</si>
  <si>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</si>
  <si>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</si>
  <si>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</si>
  <si>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</si>
  <si>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</si>
  <si>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</si>
  <si>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</si>
  <si>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</si>
  <si>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</si>
  <si>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</si>
  <si>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</si>
  <si>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</si>
  <si>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</si>
  <si>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</si>
  <si>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</si>
  <si>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</si>
  <si>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</si>
  <si>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</si>
  <si>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</si>
  <si>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</si>
  <si>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</si>
  <si>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</si>
  <si>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</si>
  <si>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</si>
  <si>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</si>
  <si>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</si>
  <si>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</si>
  <si>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</si>
  <si>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</si>
  <si>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</si>
  <si>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</si>
  <si>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</si>
  <si>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</si>
  <si>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</si>
  <si>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</si>
  <si>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</si>
  <si>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</si>
  <si>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</si>
  <si>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</si>
  <si>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</si>
  <si>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</si>
  <si>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</si>
  <si>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</si>
  <si>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</si>
  <si>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</si>
  <si>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</si>
  <si>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</si>
  <si>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</si>
  <si>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</si>
  <si>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</si>
  <si>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</si>
  <si>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</si>
  <si>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</si>
  <si>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</si>
  <si>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</si>
  <si>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</si>
  <si>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</si>
  <si>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</si>
  <si>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</si>
  <si>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</si>
  <si>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</si>
  <si>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</si>
  <si>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</si>
  <si>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</si>
  <si>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</si>
  <si>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</si>
  <si>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</si>
  <si>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</si>
  <si>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</si>
  <si>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</si>
  <si>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</si>
  <si>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</si>
  <si>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</si>
  <si>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</si>
  <si>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</si>
  <si>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</si>
  <si>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</si>
  <si>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</si>
  <si>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</si>
  <si>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</si>
  <si>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</si>
  <si>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</si>
  <si>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</si>
  <si>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</si>
  <si>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</si>
  <si>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</si>
  <si>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</si>
  <si>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</si>
  <si>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</si>
  <si>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</si>
  <si>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</si>
  <si>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</si>
  <si>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</si>
  <si>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</si>
  <si>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</si>
  <si>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</si>
  <si>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</si>
  <si>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</si>
  <si>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</si>
  <si>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</si>
  <si>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</si>
  <si>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</si>
  <si>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</si>
  <si>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</si>
  <si>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</si>
  <si>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</si>
  <si>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</si>
  <si>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</si>
  <si>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</si>
  <si>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</si>
  <si>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</si>
  <si>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</si>
  <si>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</si>
  <si>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</si>
  <si>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</si>
  <si>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</si>
  <si>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</si>
  <si>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</si>
  <si>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</si>
  <si>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</si>
  <si>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</si>
  <si>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</si>
  <si>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</si>
  <si>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</si>
  <si>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</si>
  <si>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</si>
  <si>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</si>
  <si>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</si>
  <si>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</si>
  <si>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</si>
  <si>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</si>
  <si>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</si>
  <si>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</si>
  <si>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</si>
  <si>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</si>
  <si>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</si>
  <si>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</si>
  <si>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</si>
  <si>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</si>
  <si>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</si>
  <si>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</si>
  <si>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</si>
  <si>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</si>
  <si>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</si>
  <si>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</si>
  <si>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</si>
  <si>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</si>
  <si>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</si>
  <si>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</si>
  <si>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</si>
  <si>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</si>
  <si>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</si>
  <si>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</si>
  <si>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</si>
  <si>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</si>
  <si>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</si>
  <si>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</si>
  <si>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</si>
  <si>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</si>
  <si>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</si>
  <si>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</si>
  <si>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</si>
  <si>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</si>
  <si>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</si>
  <si>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</si>
  <si>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</si>
  <si>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</si>
  <si>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</si>
  <si>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</si>
  <si>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</si>
  <si>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</si>
  <si>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</si>
  <si>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</si>
  <si>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</si>
  <si>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</si>
  <si>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</si>
  <si>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</si>
  <si>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</si>
  <si>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</si>
  <si>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</si>
  <si>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</si>
  <si>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</si>
  <si>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</si>
  <si>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</si>
  <si>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</si>
  <si>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</si>
  <si>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</si>
  <si>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</si>
  <si>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</si>
  <si>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</si>
  <si>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</si>
  <si>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</si>
  <si>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</si>
  <si>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</si>
  <si>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</si>
  <si>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</si>
  <si>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</si>
  <si>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</si>
  <si>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</si>
  <si>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</si>
  <si>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</si>
  <si>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</si>
  <si>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</si>
  <si>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</si>
  <si>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</si>
  <si>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</si>
  <si>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</si>
  <si>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</si>
  <si>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</si>
  <si>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</si>
  <si>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</si>
  <si>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</si>
  <si>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</si>
  <si>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</si>
  <si>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</si>
  <si>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</si>
  <si>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</si>
  <si>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</si>
  <si>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</si>
  <si>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</si>
  <si>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</si>
  <si>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</si>
  <si>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</si>
  <si>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</si>
  <si>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</si>
  <si>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</si>
  <si>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</si>
  <si>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</si>
  <si>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</si>
  <si>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</si>
  <si>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</si>
  <si>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</si>
  <si>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</si>
  <si>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</si>
  <si>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</si>
  <si>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</si>
  <si>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</si>
  <si>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</si>
  <si>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</si>
  <si>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</si>
  <si>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</si>
  <si>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</si>
  <si>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</si>
  <si>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</si>
  <si>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</si>
  <si>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</si>
  <si>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</si>
  <si>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</si>
  <si>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</si>
  <si>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</si>
  <si>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</si>
  <si>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</si>
  <si>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</si>
  <si>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</si>
  <si>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</si>
  <si>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</si>
  <si>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</si>
  <si>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</si>
  <si>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</si>
  <si>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</si>
  <si>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</si>
  <si>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</si>
  <si>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</si>
  <si>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</si>
  <si>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</si>
  <si>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</si>
  <si>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</si>
  <si>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</si>
  <si>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</si>
  <si>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</si>
  <si>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</si>
  <si>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</si>
  <si>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</si>
  <si>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</si>
  <si>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</si>
  <si>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</si>
  <si>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</si>
  <si>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</si>
  <si>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</si>
  <si>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</si>
  <si>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</si>
  <si>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</si>
  <si>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</si>
  <si>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</si>
  <si>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</si>
  <si>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</si>
  <si>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</si>
  <si>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</si>
  <si>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</si>
  <si>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</si>
  <si>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</si>
  <si>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</si>
  <si>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</si>
  <si>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</si>
  <si>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</si>
  <si>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</si>
  <si>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</si>
  <si>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</si>
  <si>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</si>
  <si>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</si>
  <si>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</si>
  <si>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</si>
  <si>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</si>
  <si>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</si>
  <si>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</si>
  <si>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</si>
  <si>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</si>
  <si>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</si>
  <si>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</si>
  <si>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</si>
  <si>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</si>
  <si>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</si>
  <si>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</si>
  <si>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</si>
  <si>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</si>
  <si>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</si>
  <si>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</si>
  <si>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</si>
  <si>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</si>
  <si>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</si>
  <si>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</si>
  <si>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</si>
  <si>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</si>
  <si>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</si>
  <si>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</si>
  <si>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</si>
  <si>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</si>
  <si>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</si>
  <si>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</si>
  <si>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</si>
  <si>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</si>
  <si>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</si>
  <si>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</si>
  <si>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</si>
  <si>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</si>
  <si>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</si>
  <si>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</si>
  <si>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</si>
  <si>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</si>
  <si>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</si>
  <si>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</si>
  <si>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</si>
  <si>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</si>
  <si>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</si>
  <si>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</si>
  <si>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</si>
  <si>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</si>
  <si>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</si>
  <si>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</si>
  <si>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</si>
  <si>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</si>
  <si>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</si>
  <si>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</si>
  <si>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</si>
  <si>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</si>
  <si>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</si>
  <si>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</si>
  <si>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</si>
  <si>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</si>
  <si>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</si>
  <si>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</si>
  <si>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</si>
  <si>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</si>
  <si>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</si>
  <si>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</si>
  <si>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</si>
  <si>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</si>
  <si>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</si>
  <si>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</si>
  <si>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</si>
  <si>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</si>
  <si>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</si>
  <si>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</si>
  <si>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</si>
  <si>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</si>
  <si>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</si>
  <si>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</si>
  <si>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</si>
  <si>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</si>
  <si>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</si>
  <si>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</si>
  <si>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</si>
  <si>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</si>
  <si>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</si>
  <si>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</si>
  <si>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</si>
  <si>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</si>
  <si>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</si>
  <si>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</si>
  <si>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</si>
  <si>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</si>
  <si>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</si>
  <si>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</si>
  <si>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</si>
  <si>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</si>
  <si>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</si>
  <si>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</si>
  <si>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</si>
  <si>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</si>
  <si>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</si>
  <si>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</si>
  <si>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</si>
  <si>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</si>
  <si>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</si>
  <si>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</si>
  <si>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</si>
  <si>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</si>
  <si>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</si>
  <si>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</si>
  <si>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</si>
  <si>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</si>
  <si>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</si>
  <si>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</si>
  <si>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</si>
  <si>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</si>
  <si>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</si>
  <si>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</si>
  <si>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</si>
  <si>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</si>
  <si>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</si>
  <si>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</si>
  <si>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</si>
  <si>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</si>
  <si>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</si>
  <si>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</si>
  <si>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</si>
  <si>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</si>
  <si>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</si>
  <si>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</si>
  <si>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</si>
  <si>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</si>
  <si>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</si>
  <si>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</si>
  <si>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</si>
  <si>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</si>
  <si>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</si>
  <si>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</si>
  <si>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</si>
  <si>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</si>
  <si>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</si>
  <si>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</si>
  <si>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</si>
  <si>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</si>
  <si>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</si>
  <si>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</si>
  <si>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</si>
  <si>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</si>
  <si>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</si>
  <si>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</si>
  <si>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</si>
  <si>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</si>
  <si>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</si>
  <si>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</si>
  <si>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</si>
  <si>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</si>
  <si>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</si>
  <si>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</si>
  <si>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</si>
  <si>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</si>
  <si>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</si>
  <si>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</si>
  <si>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</si>
  <si>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</si>
  <si>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</si>
  <si>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</si>
  <si>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</si>
  <si>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</si>
  <si>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</si>
  <si>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</si>
  <si>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</si>
  <si>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</si>
  <si>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</si>
  <si>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</si>
  <si>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</si>
  <si>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</si>
  <si>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</si>
  <si>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</si>
  <si>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</si>
  <si>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</si>
  <si>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</si>
  <si>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</si>
  <si>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</si>
  <si>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</si>
  <si>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</si>
  <si>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</si>
  <si>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</si>
  <si>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</si>
  <si>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</si>
  <si>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</si>
  <si>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</si>
  <si>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</si>
  <si>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</si>
  <si>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</si>
  <si>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</si>
  <si>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</si>
  <si>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</si>
  <si>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</si>
  <si>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</si>
  <si>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</si>
  <si>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</si>
  <si>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</si>
  <si>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</si>
  <si>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</si>
  <si>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</si>
  <si>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</si>
  <si>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</si>
  <si>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</si>
  <si>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</si>
  <si>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</si>
  <si>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</si>
  <si>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</si>
  <si>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</si>
  <si>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</si>
  <si>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</si>
  <si>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</si>
  <si>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</si>
  <si>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</si>
  <si>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</si>
  <si>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</si>
  <si>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</si>
  <si>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</si>
  <si>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</si>
  <si>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</si>
  <si>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</si>
  <si>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</si>
  <si>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</si>
  <si>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</si>
  <si>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</si>
  <si>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</si>
  <si>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</si>
  <si>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</si>
  <si>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</si>
  <si>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</si>
  <si>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</si>
  <si>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</si>
  <si>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</si>
  <si>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</si>
  <si>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</si>
  <si>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</si>
  <si>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</si>
  <si>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</si>
  <si>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</si>
  <si>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</si>
  <si>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</si>
  <si>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</si>
  <si>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</si>
  <si>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</si>
  <si>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</si>
  <si>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</si>
  <si>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</si>
  <si>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</si>
  <si>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</si>
  <si>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</si>
  <si>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</si>
  <si>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</si>
  <si>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</si>
  <si>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</si>
  <si>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</si>
  <si>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</si>
  <si>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</si>
  <si>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</si>
  <si>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</si>
  <si>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</si>
  <si>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</si>
  <si>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</si>
  <si>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</si>
  <si>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</si>
  <si>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</si>
  <si>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</si>
  <si>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</si>
  <si>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</si>
  <si>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</si>
  <si>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</si>
  <si>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</si>
  <si>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</si>
  <si>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</si>
  <si>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</si>
  <si>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</si>
  <si>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</si>
  <si>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</si>
  <si>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</si>
  <si>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</si>
  <si>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</si>
  <si>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</si>
  <si>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</si>
  <si>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</si>
  <si>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</si>
  <si>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</si>
  <si>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</si>
  <si>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</si>
  <si>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</si>
  <si>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</si>
  <si>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</si>
  <si>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</si>
  <si>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</si>
  <si>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</si>
  <si>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</si>
  <si>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</si>
  <si>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</si>
  <si>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</si>
  <si>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</si>
  <si>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</si>
  <si>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</si>
  <si>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</si>
  <si>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</si>
  <si>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</si>
  <si>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</si>
  <si>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</si>
  <si>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</si>
  <si>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</si>
  <si>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</si>
  <si>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</si>
  <si>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</si>
  <si>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</si>
  <si>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</si>
  <si>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</si>
  <si>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</si>
  <si>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</si>
  <si>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</si>
  <si>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</si>
  <si>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</si>
  <si>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</si>
  <si>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</si>
  <si>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</si>
  <si>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</si>
  <si>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</si>
  <si>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</si>
  <si>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</si>
  <si>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</si>
  <si>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</si>
  <si>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</si>
  <si>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</si>
  <si>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</si>
  <si>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</si>
  <si>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</si>
  <si>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</si>
  <si>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</si>
  <si>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</si>
  <si>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</si>
  <si>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</si>
  <si>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</si>
  <si>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</si>
  <si>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</si>
  <si>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</si>
  <si>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</si>
  <si>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</si>
  <si>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</si>
  <si>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</si>
  <si>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</si>
  <si>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</si>
  <si>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</si>
  <si>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</si>
  <si>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</si>
  <si>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</si>
  <si>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</si>
  <si>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</si>
  <si>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</si>
  <si>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</si>
  <si>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</si>
  <si>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</si>
  <si>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</si>
  <si>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</si>
  <si>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</si>
  <si>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</si>
  <si>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</si>
  <si>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</si>
  <si>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</si>
  <si>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</si>
  <si>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</si>
  <si>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</si>
  <si>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</si>
  <si>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</si>
  <si>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</si>
  <si>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</si>
  <si>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</si>
  <si>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</si>
  <si>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</si>
  <si>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</si>
  <si>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</si>
  <si>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</si>
  <si>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</si>
  <si>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</si>
  <si>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</si>
  <si>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</si>
  <si>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</si>
  <si>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</si>
  <si>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</si>
  <si>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</si>
  <si>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</si>
  <si>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</si>
  <si>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</si>
  <si>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</si>
  <si>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</si>
  <si>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</si>
  <si>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</si>
  <si>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</si>
  <si>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</si>
  <si>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</si>
  <si>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</si>
  <si>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</si>
  <si>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</si>
  <si>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</si>
  <si>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</si>
  <si>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</si>
  <si>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</si>
  <si>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</si>
  <si>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</si>
  <si>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</si>
  <si>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</si>
  <si>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</si>
  <si>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</si>
  <si>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</si>
  <si>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</si>
  <si>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</si>
  <si>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</si>
  <si>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</si>
  <si>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</si>
  <si>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</si>
  <si>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</si>
  <si>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</si>
  <si>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</si>
  <si>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</si>
  <si>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</si>
  <si>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</si>
  <si>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</si>
  <si>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</si>
  <si>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</si>
  <si>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</si>
  <si>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</si>
  <si>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</si>
  <si>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</si>
  <si>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</si>
  <si>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</si>
  <si>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</si>
  <si>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</si>
  <si>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</si>
  <si>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</si>
  <si>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</si>
  <si>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</si>
  <si>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</si>
  <si>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</si>
  <si>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</si>
  <si>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</si>
  <si>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</si>
  <si>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</si>
  <si>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</si>
  <si>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</si>
  <si>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</si>
  <si>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</si>
  <si>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</si>
  <si>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</si>
  <si>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</si>
  <si>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</si>
  <si>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</si>
  <si>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</si>
  <si>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</si>
  <si>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</si>
  <si>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</si>
  <si>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</si>
  <si>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</si>
  <si>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</si>
  <si>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</si>
  <si>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</si>
  <si>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</si>
  <si>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</si>
  <si>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</si>
  <si>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</si>
  <si>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</si>
  <si>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</si>
  <si>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</si>
  <si>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</si>
  <si>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</si>
  <si>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</si>
  <si>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</si>
  <si>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</si>
  <si>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</si>
  <si>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</si>
  <si>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</si>
  <si>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</si>
  <si>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</si>
  <si>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</si>
  <si>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</si>
  <si>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</si>
  <si>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</si>
  <si>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</si>
  <si>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</si>
  <si>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</si>
  <si>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</si>
  <si>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</si>
  <si>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</si>
  <si>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</si>
  <si>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</si>
  <si>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</si>
  <si>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</si>
  <si>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</si>
  <si>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</si>
  <si>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</si>
  <si>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</si>
  <si>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</si>
  <si>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</si>
  <si>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</si>
  <si>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</si>
  <si>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</si>
  <si>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</si>
  <si>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</si>
  <si>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</si>
  <si>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</si>
  <si>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</si>
  <si>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</si>
  <si>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</si>
  <si>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</si>
  <si>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</si>
  <si>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</si>
  <si>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</si>
  <si>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</si>
  <si>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</si>
  <si>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</si>
  <si>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</si>
  <si>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</si>
  <si>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</si>
  <si>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</si>
  <si>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</si>
  <si>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</si>
  <si>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</si>
  <si>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</si>
  <si>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</si>
  <si>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</si>
  <si>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</si>
  <si>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</si>
  <si>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</si>
  <si>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</si>
  <si>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</si>
  <si>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</si>
  <si>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</si>
  <si>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</si>
  <si>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</si>
  <si>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</si>
  <si>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</si>
  <si>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</si>
  <si>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</si>
  <si>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</si>
  <si>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</si>
  <si>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</si>
  <si>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</si>
  <si>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</si>
  <si>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</si>
  <si>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</si>
  <si>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</si>
  <si>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</si>
  <si>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</si>
  <si>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</si>
  <si>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</si>
  <si>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</si>
  <si>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</si>
  <si>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</si>
  <si>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</si>
  <si>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</si>
  <si>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</si>
  <si>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</si>
  <si>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</si>
  <si>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</si>
  <si>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</si>
  <si>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</si>
  <si>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</si>
  <si>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</si>
  <si>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</si>
  <si>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</si>
  <si>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</si>
  <si>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</si>
  <si>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</si>
  <si>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</si>
  <si>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</si>
  <si>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</si>
  <si>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</si>
  <si>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</si>
  <si>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</si>
  <si>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</si>
  <si>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</si>
  <si>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</si>
  <si>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</si>
  <si>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</si>
  <si>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</si>
  <si>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</si>
  <si>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</si>
  <si>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</si>
  <si>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</si>
  <si>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</si>
  <si>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</si>
  <si>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</si>
  <si>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</si>
  <si>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</si>
  <si>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</si>
  <si>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</si>
  <si>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</si>
  <si>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</si>
  <si>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</si>
  <si>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</si>
  <si>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</si>
  <si>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</si>
  <si>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</si>
  <si>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</si>
  <si>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</si>
  <si>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</si>
  <si>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</si>
  <si>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</si>
  <si>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</si>
  <si>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</si>
  <si>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</si>
  <si>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</si>
  <si>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</si>
  <si>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</si>
  <si>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</si>
  <si>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</si>
  <si>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</si>
  <si>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</si>
  <si>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</si>
  <si>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</si>
  <si>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</si>
  <si>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</si>
  <si>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</si>
  <si>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</si>
  <si>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</si>
  <si>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</si>
  <si>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</si>
  <si>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</si>
  <si>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</si>
  <si>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</si>
  <si>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</si>
  <si>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</si>
  <si>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</si>
  <si>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</si>
  <si>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</si>
  <si>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</si>
  <si>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</si>
  <si>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</si>
  <si>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</si>
  <si>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</si>
  <si>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</si>
  <si>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</si>
  <si>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</si>
  <si>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</si>
  <si>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</si>
  <si>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</si>
  <si>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</si>
  <si>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</si>
  <si>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</si>
  <si>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</si>
  <si>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</si>
  <si>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</si>
  <si>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</si>
  <si>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</si>
  <si>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</si>
  <si>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</si>
  <si>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</si>
  <si>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</si>
  <si>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</si>
  <si>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</si>
  <si>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</si>
  <si>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</si>
  <si>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</si>
  <si>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</si>
  <si>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</si>
  <si>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</si>
  <si>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</si>
  <si>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</si>
  <si>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</si>
  <si>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</si>
  <si>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</si>
  <si>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</si>
  <si>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</si>
  <si>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</si>
  <si>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</si>
  <si>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</si>
  <si>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</si>
  <si>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</si>
  <si>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</si>
  <si>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</si>
  <si>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</si>
  <si>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</si>
  <si>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</si>
  <si>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</si>
  <si>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</si>
  <si>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</si>
  <si>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</si>
  <si>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</si>
  <si>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</si>
  <si>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</si>
  <si>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</si>
  <si>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</si>
  <si>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</si>
  <si>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</si>
  <si>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</si>
  <si>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</si>
  <si>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</si>
  <si>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</si>
  <si>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</si>
  <si>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</si>
  <si>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</si>
  <si>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</si>
  <si>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</si>
  <si>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</si>
  <si>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</si>
  <si>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</si>
  <si>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</si>
  <si>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</si>
  <si>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</si>
  <si>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</si>
  <si>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</si>
  <si>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</si>
  <si>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</si>
  <si>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</si>
  <si>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</si>
  <si>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</si>
  <si>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</si>
  <si>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</si>
  <si>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</si>
  <si>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</si>
  <si>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</si>
  <si>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</si>
  <si>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</si>
  <si>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</si>
  <si>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</si>
  <si>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</si>
  <si>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</si>
  <si>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</si>
  <si>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</si>
  <si>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</si>
  <si>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</si>
  <si>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</si>
  <si>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</si>
  <si>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</si>
  <si>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</si>
  <si>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</si>
  <si>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</si>
  <si>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</si>
  <si>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</si>
  <si>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</si>
  <si>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</si>
  <si>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</si>
  <si>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</si>
  <si>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</si>
  <si>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</si>
  <si>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</si>
  <si>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</si>
  <si>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</si>
  <si>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</si>
  <si>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</si>
  <si>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</si>
  <si>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</si>
  <si>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</si>
  <si>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</si>
  <si>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</si>
  <si>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</si>
  <si>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</si>
  <si>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</si>
  <si>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</si>
  <si>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</si>
  <si>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</si>
  <si>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</si>
  <si>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</si>
  <si>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</si>
  <si>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</si>
  <si>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</si>
  <si>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</si>
  <si>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</si>
  <si>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</si>
  <si>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</si>
  <si>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</si>
  <si>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</si>
  <si>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</si>
  <si>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</si>
  <si>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</si>
  <si>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</si>
  <si>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</si>
  <si>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</si>
  <si>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</si>
  <si>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</si>
  <si>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</si>
  <si>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</si>
  <si>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</si>
  <si>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</si>
  <si>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</si>
  <si>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</si>
  <si>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</si>
  <si>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</si>
  <si>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</si>
  <si>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</si>
  <si>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</si>
  <si>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</si>
  <si>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</si>
  <si>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</si>
  <si>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</si>
  <si>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</si>
  <si>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</si>
  <si>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</si>
  <si>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</si>
  <si>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</si>
  <si>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</si>
  <si>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</si>
  <si>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</si>
  <si>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</si>
  <si>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</si>
  <si>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</si>
  <si>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</si>
  <si>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</si>
  <si>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</si>
  <si>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</si>
  <si>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</si>
  <si>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</si>
  <si>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</si>
  <si>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</si>
  <si>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</si>
  <si>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</si>
  <si>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</si>
  <si>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</si>
  <si>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</si>
  <si>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</si>
  <si>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</si>
  <si>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</si>
  <si>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</si>
  <si>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</si>
  <si>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</si>
  <si>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</si>
  <si>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</si>
  <si>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</si>
  <si>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</si>
  <si>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</si>
  <si>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</si>
  <si>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</si>
  <si>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</si>
  <si>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</si>
  <si>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</si>
  <si>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</si>
  <si>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</si>
  <si>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</si>
  <si>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</si>
  <si>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</si>
  <si>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</si>
  <si>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</si>
  <si>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</si>
  <si>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</si>
  <si>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</si>
  <si>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</si>
  <si>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</si>
  <si>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</si>
  <si>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</si>
  <si>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</si>
  <si>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</si>
  <si>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</si>
  <si>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</si>
  <si>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</si>
  <si>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</si>
  <si>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</si>
  <si>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</si>
  <si>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</si>
  <si>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</si>
  <si>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</si>
  <si>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</si>
  <si>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</si>
  <si>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</si>
  <si>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</si>
  <si>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</si>
  <si>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</si>
  <si>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</si>
  <si>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</si>
  <si>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</si>
  <si>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</si>
  <si>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</si>
  <si>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</si>
  <si>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</si>
  <si>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</si>
  <si>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</si>
  <si>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</si>
  <si>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</si>
  <si>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</si>
  <si>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</si>
  <si>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</si>
  <si>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</si>
  <si>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</si>
  <si>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</si>
  <si>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</si>
  <si>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</si>
  <si>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</si>
  <si>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</si>
  <si>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</si>
  <si>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</si>
  <si>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</si>
  <si>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</si>
  <si>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</si>
  <si>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</si>
  <si>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</si>
  <si>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</si>
  <si>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</si>
  <si>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</si>
  <si>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</si>
  <si>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</si>
  <si>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</si>
  <si>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</si>
  <si>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</si>
  <si>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</si>
  <si>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</si>
  <si>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</si>
  <si>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</si>
  <si>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</si>
  <si>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</si>
  <si>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</si>
  <si>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</si>
  <si>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</si>
  <si>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</si>
  <si>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</si>
  <si>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</si>
  <si>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</si>
  <si>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</si>
  <si>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</si>
  <si>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</si>
  <si>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</si>
  <si>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</si>
  <si>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</si>
  <si>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</si>
  <si>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</si>
  <si>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</si>
  <si>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</si>
  <si>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</si>
  <si>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</si>
  <si>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</si>
  <si>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</si>
  <si>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</si>
  <si>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</si>
  <si>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</si>
  <si>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</si>
  <si>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</si>
  <si>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</si>
  <si>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</si>
  <si>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</si>
  <si>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</si>
  <si>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</si>
  <si>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</si>
  <si>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</si>
  <si>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</si>
  <si>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</si>
  <si>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</si>
  <si>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</si>
  <si>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</si>
  <si>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</si>
  <si>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</si>
  <si>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</si>
  <si>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</si>
  <si>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</si>
  <si>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</si>
  <si>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</si>
  <si>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</si>
  <si>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</si>
  <si>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</si>
  <si>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</si>
  <si>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</si>
  <si>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</si>
  <si>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</si>
  <si>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</si>
  <si>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</si>
  <si>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</si>
  <si>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</si>
  <si>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</si>
  <si>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</si>
  <si>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</si>
  <si>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</si>
  <si>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</si>
  <si>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</si>
  <si>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</si>
  <si>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</si>
  <si>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</si>
  <si>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</si>
  <si>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</si>
  <si>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</si>
  <si>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</si>
  <si>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</si>
  <si>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</si>
  <si>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</si>
  <si>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</si>
  <si>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</si>
  <si>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</si>
  <si>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</si>
  <si>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</si>
  <si>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</si>
  <si>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</si>
  <si>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</si>
  <si>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</si>
  <si>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</si>
  <si>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</si>
  <si>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</si>
  <si>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</si>
  <si>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</si>
  <si>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</si>
  <si>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</si>
  <si>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</si>
  <si>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</si>
  <si>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</si>
  <si>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</si>
  <si>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</si>
  <si>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</si>
  <si>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</si>
  <si>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</si>
  <si>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</si>
  <si>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</si>
  <si>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</si>
  <si>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</si>
  <si>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</si>
  <si>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</si>
  <si>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</si>
  <si>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</si>
  <si>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</si>
  <si>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</si>
  <si>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</si>
  <si>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</si>
  <si>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</si>
  <si>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</si>
  <si>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</si>
  <si>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</si>
  <si>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</si>
  <si>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</si>
  <si>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</si>
  <si>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</si>
  <si>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</si>
  <si>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</si>
  <si>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</si>
  <si>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</si>
  <si>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</si>
  <si>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</si>
  <si>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</si>
  <si>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</si>
  <si>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</si>
  <si>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</si>
  <si>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</si>
  <si>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</si>
  <si>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</si>
  <si>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</si>
  <si>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</si>
  <si>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</si>
  <si>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</si>
  <si>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</si>
  <si>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</si>
  <si>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</si>
  <si>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</si>
  <si>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</si>
  <si>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</si>
  <si>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</si>
  <si>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</si>
  <si>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</si>
  <si>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</si>
  <si>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</si>
  <si>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</si>
  <si>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</si>
  <si>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</si>
  <si>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</si>
  <si>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</si>
  <si>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</si>
  <si>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</si>
  <si>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</si>
  <si>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</si>
  <si>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</si>
  <si>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</si>
  <si>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</si>
  <si>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</si>
  <si>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</si>
  <si>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</si>
  <si>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</si>
  <si>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</si>
  <si>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</si>
  <si>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</si>
  <si>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</si>
  <si>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</si>
  <si>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</si>
  <si>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</si>
  <si>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</si>
  <si>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</si>
  <si>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</si>
  <si>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</si>
  <si>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</si>
  <si>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</si>
  <si>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</si>
  <si>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</si>
  <si>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</si>
  <si>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</si>
  <si>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</si>
  <si>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</si>
  <si>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</si>
  <si>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</si>
  <si>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</si>
  <si>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</si>
  <si>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</si>
  <si>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</si>
  <si>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</si>
  <si>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</si>
  <si>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</si>
  <si>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</si>
  <si>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</si>
  <si>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</si>
  <si>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</si>
  <si>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</si>
  <si>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</si>
  <si>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</si>
  <si>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</si>
  <si>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</si>
  <si>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</si>
  <si>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</si>
  <si>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</si>
  <si>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</si>
  <si>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</si>
  <si>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</si>
  <si>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</si>
  <si>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</si>
  <si>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</si>
  <si>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</si>
  <si>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</si>
  <si>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</si>
  <si>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</si>
  <si>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</si>
  <si>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</si>
  <si>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</si>
  <si>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</si>
  <si>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</si>
  <si>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</si>
  <si>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</si>
  <si>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</si>
  <si>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</si>
  <si>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</si>
  <si>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</si>
  <si>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</si>
  <si>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</si>
  <si>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</si>
  <si>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</si>
  <si>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</si>
  <si>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</si>
  <si>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</si>
  <si>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</si>
  <si>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</si>
  <si>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</si>
  <si>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</si>
  <si>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</si>
  <si>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</si>
  <si>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</si>
  <si>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</si>
  <si>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</si>
  <si>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</si>
  <si>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</si>
  <si>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</si>
  <si>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</si>
  <si>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</si>
  <si>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</si>
  <si>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</si>
  <si>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</si>
  <si>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</si>
  <si>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</si>
  <si>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</si>
  <si>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</si>
  <si>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</si>
  <si>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</si>
  <si>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</si>
  <si>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</si>
  <si>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</si>
  <si>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</si>
  <si>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</si>
  <si>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</si>
  <si>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</si>
  <si>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</si>
  <si>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</si>
  <si>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</si>
  <si>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</si>
  <si>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</si>
  <si>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</si>
  <si>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</si>
  <si>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</si>
  <si>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</si>
  <si>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</si>
  <si>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</si>
  <si>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</si>
  <si>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</si>
  <si>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</si>
  <si>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</si>
  <si>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</si>
  <si>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</si>
  <si>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</si>
  <si>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</si>
  <si>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</si>
  <si>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</si>
  <si>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</si>
  <si>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</si>
  <si>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</si>
  <si>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</si>
  <si>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</si>
  <si>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</si>
  <si>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</si>
  <si>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</si>
  <si>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</si>
  <si>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</si>
  <si>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</si>
  <si>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</si>
  <si>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</si>
  <si>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</si>
  <si>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</si>
  <si>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</si>
  <si>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</si>
  <si>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</si>
  <si>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</si>
  <si>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</si>
  <si>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</si>
  <si>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</si>
  <si>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</si>
  <si>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</si>
  <si>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</si>
  <si>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</si>
  <si>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</si>
  <si>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</si>
  <si>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</si>
  <si>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</si>
  <si>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</si>
  <si>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</si>
  <si>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</si>
  <si>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</si>
  <si>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</si>
  <si>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</si>
  <si>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</si>
  <si>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</si>
  <si>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</si>
  <si>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</si>
  <si>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</si>
  <si>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</si>
  <si>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</si>
  <si>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</si>
  <si>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</si>
  <si>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</si>
  <si>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</si>
  <si>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</si>
  <si>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</si>
  <si>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</si>
  <si>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</si>
  <si>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</si>
  <si>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</si>
  <si>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</si>
  <si>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</si>
  <si>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</si>
  <si>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</si>
  <si>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</si>
  <si>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</si>
  <si>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</si>
  <si>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</si>
  <si>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</si>
  <si>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</si>
  <si>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</si>
  <si>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</si>
  <si>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</si>
  <si>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</si>
  <si>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</si>
  <si>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</si>
  <si>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</si>
  <si>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</si>
  <si>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</si>
  <si>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</si>
  <si>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</si>
  <si>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</si>
  <si>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</si>
  <si>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</si>
  <si>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</si>
  <si>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</si>
  <si>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</si>
  <si>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</si>
  <si>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</si>
  <si>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</si>
  <si>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</si>
  <si>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</si>
  <si>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</si>
  <si>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</si>
  <si>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</si>
  <si>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</si>
  <si>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</si>
  <si>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</si>
  <si>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</si>
  <si>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</si>
  <si>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</si>
  <si>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</si>
  <si>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</si>
  <si>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</si>
  <si>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</si>
  <si>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</si>
  <si>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</si>
  <si>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</si>
  <si>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</si>
  <si>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</si>
  <si>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</si>
  <si>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</si>
  <si>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</si>
  <si>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</si>
  <si>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</si>
  <si>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</si>
  <si>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</si>
  <si>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</si>
  <si>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</si>
  <si>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</si>
  <si>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</si>
  <si>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</si>
  <si>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</si>
  <si>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</si>
  <si>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</si>
  <si>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</si>
  <si>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</si>
  <si>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</si>
  <si>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</si>
  <si>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</si>
  <si>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</si>
  <si>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</si>
  <si>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</si>
  <si>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</si>
  <si>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</si>
  <si>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</si>
  <si>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</si>
  <si>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</si>
  <si>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</si>
  <si>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</si>
  <si>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</si>
  <si>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</si>
  <si>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</si>
  <si>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</si>
  <si>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</si>
  <si>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</si>
  <si>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</si>
  <si>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</si>
  <si>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</si>
  <si>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</si>
  <si>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</si>
  <si>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</si>
  <si>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</si>
  <si>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</si>
  <si>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</si>
  <si>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</si>
  <si>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</si>
  <si>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</si>
  <si>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</si>
  <si>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</si>
  <si>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</si>
  <si>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</si>
  <si>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</si>
  <si>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</si>
  <si>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</si>
  <si>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</si>
  <si>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</si>
  <si>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</si>
  <si>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</si>
  <si>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</si>
  <si>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</si>
  <si>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</si>
  <si>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</si>
  <si>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</si>
  <si>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</si>
  <si>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</si>
  <si>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</si>
  <si>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</si>
  <si>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</si>
  <si>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</si>
  <si>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</si>
  <si>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</si>
  <si>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</si>
  <si>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</si>
  <si>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</si>
  <si>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</si>
  <si>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</si>
  <si>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</si>
  <si>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</si>
  <si>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</si>
  <si>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</si>
  <si>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</si>
  <si>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</si>
  <si>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</si>
  <si>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</si>
  <si>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</si>
  <si>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</si>
  <si>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</si>
  <si>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</si>
  <si>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</si>
  <si>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</si>
  <si>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</si>
  <si>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</si>
  <si>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</si>
  <si>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</si>
  <si>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</si>
  <si>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</si>
  <si>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</si>
  <si>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</si>
  <si>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</si>
  <si>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</si>
  <si>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</si>
  <si>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</si>
  <si>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</si>
  <si>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</si>
  <si>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</si>
  <si>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</si>
  <si>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</si>
  <si>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</si>
  <si>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</si>
  <si>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</si>
  <si>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</si>
  <si>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</si>
  <si>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</si>
  <si>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</si>
  <si>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</si>
  <si>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</si>
  <si>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</si>
  <si>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</si>
  <si>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</si>
  <si>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</si>
  <si>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</si>
  <si>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</si>
  <si>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</si>
  <si>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</si>
  <si>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</si>
  <si>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</si>
  <si>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</si>
  <si>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</si>
  <si>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</si>
  <si>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</si>
  <si>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</si>
  <si>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</si>
  <si>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</si>
  <si>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</si>
  <si>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</si>
  <si>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</si>
  <si>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</si>
  <si>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</si>
  <si>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</si>
  <si>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</si>
  <si>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</si>
  <si>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</si>
  <si>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</si>
  <si>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</si>
  <si>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</si>
  <si>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</si>
  <si>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</si>
  <si>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</si>
  <si>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</si>
  <si>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</si>
  <si>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</si>
  <si>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</si>
  <si>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</si>
  <si>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</si>
  <si>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</si>
  <si>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</si>
  <si>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</si>
  <si>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</si>
  <si>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</si>
  <si>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</si>
  <si>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</si>
  <si>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</si>
  <si>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</si>
  <si>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</si>
  <si>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</si>
  <si>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</si>
  <si>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</si>
  <si>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</si>
  <si>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</si>
  <si>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</si>
  <si>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</si>
  <si>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</si>
  <si>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</si>
  <si>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</si>
  <si>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</si>
  <si>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</si>
  <si>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</si>
  <si>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</si>
  <si>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</si>
  <si>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</si>
  <si>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</si>
  <si>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</si>
  <si>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</si>
  <si>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</si>
  <si>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</si>
  <si>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</si>
  <si>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</si>
  <si>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</si>
  <si>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</si>
  <si>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</si>
  <si>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</si>
  <si>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</si>
  <si>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</si>
  <si>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</si>
  <si>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</si>
  <si>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</si>
  <si>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</si>
  <si>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</si>
  <si>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</si>
  <si>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</si>
  <si>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</si>
  <si>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</si>
  <si>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</si>
  <si>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</si>
  <si>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</si>
  <si>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</si>
  <si>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</si>
  <si>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</si>
  <si>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</si>
  <si>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</si>
  <si>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</si>
  <si>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</si>
  <si>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</si>
  <si>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</si>
  <si>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</si>
  <si>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</si>
  <si>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</si>
  <si>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</si>
  <si>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</si>
  <si>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</si>
  <si>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</si>
  <si>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</si>
  <si>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</si>
  <si>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</si>
  <si>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</si>
  <si>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</si>
  <si>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</si>
  <si>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</si>
  <si>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</si>
  <si>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</si>
  <si>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</si>
  <si>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</si>
  <si>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</si>
  <si>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</si>
  <si>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</si>
  <si>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</si>
  <si>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</si>
  <si>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</si>
  <si>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</si>
  <si>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</si>
  <si>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</si>
  <si>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</si>
  <si>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</si>
  <si>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</si>
  <si>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</si>
  <si>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</si>
  <si>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</si>
  <si>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</si>
  <si>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</si>
  <si>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</si>
  <si>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</si>
  <si>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</si>
  <si>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</si>
  <si>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</si>
  <si>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</si>
  <si>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</si>
  <si>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</si>
  <si>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</si>
  <si>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</si>
  <si>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</si>
  <si>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</si>
  <si>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</si>
  <si>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</si>
  <si>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</si>
  <si>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</si>
  <si>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</si>
  <si>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</si>
  <si>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</si>
  <si>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</si>
  <si>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</si>
  <si>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</si>
  <si>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</si>
  <si>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</si>
  <si>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</si>
  <si>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</si>
  <si>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</si>
  <si>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</si>
  <si>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</si>
  <si>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</si>
  <si>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</si>
  <si>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</si>
  <si>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</si>
  <si>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</si>
  <si>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</si>
  <si>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</si>
  <si>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</si>
  <si>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</si>
  <si>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</si>
  <si>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</si>
  <si>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</si>
  <si>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</si>
  <si>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</si>
  <si>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</si>
  <si>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</si>
  <si>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</si>
  <si>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</si>
  <si>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</si>
  <si>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</si>
  <si>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</si>
  <si>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</si>
  <si>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</si>
  <si>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</si>
  <si>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</si>
  <si>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</si>
  <si>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</si>
  <si>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</si>
  <si>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</si>
  <si>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</si>
  <si>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</si>
  <si>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</si>
  <si>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</si>
  <si>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</si>
  <si>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</si>
  <si>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</si>
  <si>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</si>
  <si>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</si>
  <si>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</si>
  <si>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</si>
  <si>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</si>
  <si>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</si>
  <si>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</si>
  <si>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</si>
  <si>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</si>
  <si>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</si>
  <si>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</si>
  <si>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</si>
  <si>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</si>
  <si>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</si>
  <si>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</si>
  <si>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</si>
  <si>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</si>
  <si>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</si>
  <si>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</si>
  <si>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</si>
  <si>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</si>
  <si>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</si>
  <si>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</si>
  <si>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</si>
  <si>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</si>
  <si>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</si>
  <si>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</si>
  <si>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</si>
  <si>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</si>
  <si>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</si>
  <si>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</si>
  <si>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</si>
  <si>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</si>
  <si>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</si>
  <si>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</si>
  <si>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</si>
  <si>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</si>
  <si>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</si>
  <si>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</si>
  <si>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</si>
  <si>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</si>
  <si>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</si>
  <si>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</si>
  <si>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</si>
  <si>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</si>
  <si>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</si>
  <si>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</si>
  <si>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</si>
  <si>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</si>
  <si>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</si>
  <si>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</si>
  <si>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</si>
  <si>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</si>
  <si>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</si>
  <si>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</si>
  <si>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</si>
  <si>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</si>
  <si>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</si>
  <si>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</si>
  <si>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</si>
  <si>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</si>
  <si>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</si>
  <si>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</si>
  <si>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</si>
  <si>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</si>
  <si>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</si>
  <si>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</si>
  <si>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</si>
  <si>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</si>
  <si>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</si>
  <si>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</si>
  <si>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</si>
  <si>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</si>
  <si>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</si>
  <si>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</si>
  <si>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</si>
  <si>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</si>
  <si>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</si>
  <si>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</si>
  <si>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</si>
  <si>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</si>
  <si>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</si>
  <si>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</si>
  <si>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</si>
  <si>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</si>
  <si>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</si>
  <si>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</si>
  <si>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</si>
  <si>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</si>
  <si>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</si>
  <si>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</si>
  <si>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</si>
  <si>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</si>
  <si>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</si>
  <si>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</si>
  <si>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</si>
  <si>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</si>
  <si>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</si>
  <si>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</si>
  <si>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</si>
  <si>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</si>
  <si>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</si>
  <si>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</si>
  <si>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</si>
  <si>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</si>
  <si>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</si>
  <si>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</si>
  <si>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</si>
  <si>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</si>
  <si>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</si>
  <si>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</si>
  <si>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</si>
  <si>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</si>
  <si>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</si>
  <si>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</si>
  <si>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</si>
  <si>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</si>
  <si>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</si>
  <si>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</si>
  <si>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</si>
  <si>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</si>
  <si>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</si>
  <si>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</si>
  <si>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</si>
  <si>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</si>
  <si>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</si>
  <si>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</si>
  <si>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</si>
  <si>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</si>
  <si>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</si>
  <si>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</si>
  <si>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</si>
  <si>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</si>
  <si>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</si>
  <si>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</si>
  <si>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</si>
  <si>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</si>
  <si>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</si>
  <si>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</si>
  <si>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</si>
  <si>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</si>
  <si>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</si>
  <si>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</si>
  <si>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</si>
  <si>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</si>
  <si>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</si>
  <si>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</si>
  <si>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</si>
  <si>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</si>
  <si>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</si>
  <si>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</si>
  <si>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</si>
  <si>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</si>
  <si>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</si>
  <si>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</si>
  <si>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</si>
  <si>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</si>
  <si>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</si>
  <si>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</si>
  <si>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</si>
  <si>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</si>
  <si>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</si>
  <si>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</si>
  <si>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</si>
  <si>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</si>
  <si>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</si>
  <si>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</si>
  <si>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</si>
  <si>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</si>
  <si>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</si>
  <si>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</si>
  <si>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</si>
  <si>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</si>
  <si>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</si>
  <si>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</si>
  <si>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</si>
  <si>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</si>
  <si>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</si>
  <si>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</si>
  <si>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</si>
  <si>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</si>
  <si>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</si>
  <si>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</si>
  <si>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</si>
  <si>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</si>
  <si>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</si>
  <si>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</si>
  <si>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</si>
  <si>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</si>
  <si>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</si>
  <si>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</si>
  <si>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</si>
  <si>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</si>
  <si>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</si>
  <si>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</si>
  <si>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</si>
  <si>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</si>
  <si>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</si>
  <si>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</si>
  <si>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</si>
  <si>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</si>
  <si>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</si>
  <si>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</si>
  <si>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</si>
  <si>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</si>
  <si>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</si>
  <si>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</si>
  <si>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</si>
  <si>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</si>
  <si>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</si>
  <si>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</si>
  <si>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</si>
  <si>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</si>
  <si>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</si>
  <si>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</si>
  <si>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</si>
  <si>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</si>
  <si>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</si>
  <si>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</si>
  <si>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</si>
  <si>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</si>
  <si>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</si>
  <si>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</si>
  <si>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</si>
  <si>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</si>
  <si>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</si>
  <si>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</si>
  <si>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</si>
  <si>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</si>
  <si>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</si>
  <si>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</si>
  <si>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</si>
  <si>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</si>
  <si>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</si>
  <si>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</si>
  <si>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</si>
  <si>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</si>
  <si>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</si>
  <si>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</si>
  <si>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</si>
  <si>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</si>
  <si>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</si>
  <si>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</si>
  <si>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</si>
  <si>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</si>
  <si>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</si>
  <si>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</si>
  <si>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</si>
  <si>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</si>
  <si>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</si>
  <si>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</si>
  <si>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</si>
  <si>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</si>
  <si>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</si>
  <si>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</si>
  <si>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</si>
  <si>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</si>
  <si>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</si>
  <si>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</si>
  <si>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</si>
  <si>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</si>
  <si>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</si>
  <si>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</si>
  <si>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</si>
  <si>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</si>
  <si>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</si>
  <si>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</si>
  <si>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</si>
  <si>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</si>
  <si>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</si>
  <si>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</si>
  <si>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</si>
  <si>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</si>
  <si>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</si>
  <si>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</si>
  <si>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</si>
  <si>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</si>
  <si>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</si>
  <si>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</si>
  <si>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</si>
  <si>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</si>
  <si>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</si>
  <si>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</si>
  <si>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</si>
  <si>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</si>
  <si>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</si>
  <si>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</si>
  <si>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</si>
  <si>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</si>
  <si>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</si>
  <si>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</si>
  <si>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</si>
  <si>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</si>
  <si>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</si>
  <si>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</si>
  <si>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</si>
  <si>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</si>
  <si>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</si>
  <si>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</si>
  <si>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</si>
  <si>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</si>
  <si>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</si>
  <si>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</si>
  <si>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</si>
  <si>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</si>
  <si>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</si>
  <si>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</si>
  <si>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</si>
  <si>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</si>
  <si>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</si>
  <si>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</si>
  <si>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</si>
  <si>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</si>
  <si>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</si>
  <si>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</si>
  <si>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</si>
  <si>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</si>
  <si>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</si>
  <si>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</si>
  <si>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</si>
  <si>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</si>
  <si>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</si>
  <si>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</si>
  <si>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</si>
  <si>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</si>
  <si>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</si>
  <si>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</si>
  <si>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</si>
  <si>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</si>
  <si>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</si>
  <si>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</si>
  <si>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</si>
  <si>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</si>
  <si>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</si>
  <si>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</si>
  <si>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</si>
  <si>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</si>
  <si>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</si>
  <si>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</si>
  <si>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</si>
  <si>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</si>
  <si>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</si>
  <si>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</si>
  <si>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</si>
  <si>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</si>
  <si>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</si>
  <si>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</si>
  <si>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</si>
  <si>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</si>
  <si>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</si>
  <si>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</si>
  <si>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</si>
  <si>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</si>
  <si>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</si>
  <si>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</si>
  <si>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</si>
  <si>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</si>
  <si>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</si>
  <si>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</si>
  <si>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</si>
  <si>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</si>
  <si>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</si>
  <si>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</si>
  <si>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</si>
  <si>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</si>
  <si>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</si>
  <si>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</si>
  <si>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</si>
  <si>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</si>
  <si>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</si>
  <si>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</si>
  <si>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</si>
  <si>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</si>
  <si>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</si>
  <si>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</si>
  <si>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</si>
  <si>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</si>
  <si>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</si>
  <si>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</si>
  <si>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</si>
  <si>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</si>
  <si>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</si>
  <si>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</si>
  <si>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</si>
  <si>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</si>
  <si>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</si>
  <si>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</si>
  <si>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</si>
  <si>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</si>
  <si>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</si>
  <si>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</si>
  <si>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</si>
  <si>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</si>
  <si>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</si>
  <si>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</si>
  <si>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</si>
  <si>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</si>
  <si>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</si>
  <si>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</si>
  <si>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</si>
  <si>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</si>
  <si>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</si>
  <si>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</si>
  <si>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</si>
  <si>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</si>
  <si>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</si>
  <si>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</si>
  <si>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</si>
  <si>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</si>
  <si>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</si>
  <si>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</si>
  <si>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</si>
  <si>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</si>
  <si>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</si>
  <si>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</si>
  <si>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</si>
  <si>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</si>
  <si>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</si>
  <si>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</si>
  <si>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</si>
  <si>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</si>
  <si>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</si>
  <si>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</si>
  <si>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</si>
  <si>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</si>
  <si>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</si>
  <si>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</si>
  <si>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</si>
  <si>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</si>
  <si>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</si>
  <si>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</si>
  <si>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</si>
  <si>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</si>
  <si>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</si>
  <si>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</si>
  <si>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</si>
  <si>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</si>
  <si>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</si>
  <si>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</si>
  <si>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</si>
  <si>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</si>
  <si>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</si>
  <si>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</si>
  <si>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</si>
  <si>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</si>
  <si>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</si>
  <si>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</si>
  <si>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</si>
  <si>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</si>
  <si>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</si>
  <si>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</si>
  <si>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</si>
  <si>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</si>
  <si>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</si>
  <si>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</si>
  <si>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</si>
  <si>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</si>
  <si>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</si>
  <si>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</si>
  <si>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</si>
  <si>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</si>
  <si>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</si>
  <si>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</si>
  <si>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</si>
  <si>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</si>
  <si>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</si>
  <si>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</si>
  <si>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</si>
  <si>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</si>
  <si>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</si>
  <si>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</si>
  <si>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</si>
  <si>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</si>
  <si>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</si>
  <si>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</si>
  <si>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</si>
  <si>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</si>
  <si>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</si>
  <si>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</si>
  <si>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</si>
  <si>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</si>
  <si>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</si>
  <si>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</si>
  <si>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</si>
  <si>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</si>
  <si>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</si>
  <si>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</si>
  <si>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</si>
  <si>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</si>
  <si>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</si>
  <si>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</si>
  <si>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</si>
  <si>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</si>
  <si>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</si>
  <si>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</si>
  <si>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</si>
  <si>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</si>
  <si>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</si>
  <si>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</si>
  <si>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</si>
  <si>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</si>
  <si>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</si>
  <si>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</si>
  <si>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</si>
  <si>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</si>
  <si>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</si>
  <si>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</si>
  <si>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</si>
  <si>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</si>
  <si>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</si>
  <si>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</si>
  <si>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</si>
  <si>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</si>
  <si>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</si>
  <si>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</si>
  <si>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</si>
  <si>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</si>
  <si>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</si>
  <si>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</si>
  <si>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</si>
  <si>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</si>
  <si>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</si>
  <si>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</si>
  <si>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</si>
  <si>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</si>
  <si>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</si>
  <si>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</si>
  <si>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</si>
  <si>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</si>
  <si>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</si>
  <si>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</si>
  <si>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</si>
  <si>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</si>
  <si>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</si>
  <si>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</si>
  <si>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</si>
  <si>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</si>
  <si>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</si>
  <si>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</si>
  <si>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</si>
  <si>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</si>
  <si>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</si>
  <si>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</si>
  <si>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</si>
  <si>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</si>
  <si>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</si>
  <si>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</si>
  <si>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</si>
  <si>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</si>
  <si>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</si>
  <si>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</si>
  <si>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</si>
  <si>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</si>
  <si>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</si>
  <si>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</si>
  <si>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</si>
  <si>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</si>
  <si>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</si>
  <si>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</si>
  <si>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</si>
  <si>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</si>
  <si>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</si>
  <si>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</si>
  <si>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</si>
  <si>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</si>
  <si>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</si>
  <si>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</si>
  <si>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</si>
  <si>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</si>
  <si>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</si>
  <si>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</si>
  <si>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</si>
  <si>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</si>
  <si>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</si>
  <si>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</si>
  <si>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</si>
  <si>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</si>
  <si>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</si>
  <si>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</si>
  <si>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</si>
  <si>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</si>
  <si>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</si>
  <si>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</si>
  <si>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</si>
  <si>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</si>
  <si>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</si>
  <si>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</si>
  <si>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</si>
  <si>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</si>
  <si>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</si>
  <si>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</si>
  <si>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</si>
  <si>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</si>
  <si>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</si>
  <si>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</si>
  <si>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</si>
  <si>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</si>
  <si>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</si>
  <si>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</si>
  <si>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</si>
  <si>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</si>
  <si>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</si>
  <si>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</si>
  <si>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</si>
  <si>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</si>
  <si>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</si>
  <si>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</si>
  <si>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</si>
  <si>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</si>
  <si>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</si>
  <si>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</si>
  <si>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</si>
  <si>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</si>
  <si>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</si>
  <si>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</si>
  <si>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</si>
  <si>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</si>
  <si>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</si>
  <si>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</si>
  <si>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</si>
  <si>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</si>
  <si>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</si>
  <si>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</si>
  <si>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</si>
  <si>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</si>
  <si>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</si>
  <si>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</si>
  <si>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</si>
  <si>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</si>
  <si>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</si>
  <si>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</si>
  <si>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</si>
  <si>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</si>
  <si>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</si>
  <si>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</si>
  <si>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</si>
  <si>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</si>
  <si>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</si>
  <si>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</si>
  <si>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</si>
  <si>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</si>
  <si>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</si>
  <si>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</si>
  <si>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</si>
  <si>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</si>
  <si>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</si>
  <si>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</si>
  <si>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</si>
  <si>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</si>
  <si>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</si>
  <si>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</si>
  <si>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</si>
  <si>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</si>
  <si>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</si>
  <si>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</si>
  <si>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</si>
  <si>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</si>
  <si>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</si>
  <si>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</si>
  <si>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</si>
  <si>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</si>
  <si>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</si>
  <si>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</si>
  <si>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</si>
  <si>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</si>
  <si>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</si>
  <si>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</si>
  <si>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</si>
  <si>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</si>
  <si>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</si>
  <si>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</si>
  <si>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</si>
  <si>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</si>
  <si>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</si>
  <si>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</si>
  <si>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</si>
  <si>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</si>
  <si>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</si>
  <si>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</si>
  <si>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</si>
  <si>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</si>
  <si>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</si>
  <si>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</si>
  <si>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</si>
  <si>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</si>
  <si>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</si>
  <si>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</si>
  <si>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</si>
  <si>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</si>
  <si>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</si>
  <si>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</si>
  <si>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</si>
  <si>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</si>
  <si>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</si>
  <si>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</si>
  <si>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</si>
  <si>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</si>
  <si>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</si>
  <si>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</si>
  <si>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</si>
  <si>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</si>
  <si>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</si>
  <si>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</si>
  <si>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</si>
  <si>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</si>
  <si>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</si>
  <si>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</si>
  <si>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</si>
  <si>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</si>
  <si>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</si>
  <si>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</si>
  <si>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</si>
  <si>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</si>
  <si>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</si>
  <si>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</si>
  <si>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</si>
  <si>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</si>
  <si>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</si>
  <si>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</si>
  <si>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</si>
  <si>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</si>
  <si>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</si>
  <si>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</si>
  <si>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</si>
  <si>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</si>
  <si>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</si>
  <si>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</si>
  <si>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</si>
  <si>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</si>
  <si>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</si>
  <si>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</si>
  <si>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</si>
  <si>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</si>
  <si>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</si>
  <si>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</si>
  <si>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</si>
  <si>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</si>
  <si>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</si>
  <si>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</si>
  <si>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</si>
  <si>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</si>
  <si>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</si>
  <si>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</si>
  <si>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</si>
  <si>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</si>
  <si>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</si>
  <si>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</si>
  <si>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</si>
  <si>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</si>
  <si>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</si>
  <si>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</si>
  <si>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</si>
  <si>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</si>
  <si>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</si>
  <si>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</si>
  <si>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</si>
  <si>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</si>
  <si>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</si>
  <si>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</si>
  <si>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</si>
  <si>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</si>
  <si>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</si>
  <si>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</si>
  <si>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</si>
  <si>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</si>
  <si>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</si>
  <si>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</si>
  <si>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</si>
  <si>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</si>
  <si>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</si>
  <si>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</si>
  <si>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</si>
  <si>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</si>
  <si>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</si>
  <si>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</si>
  <si>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</si>
  <si>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</si>
  <si>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</si>
  <si>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</si>
  <si>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</si>
  <si>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</si>
  <si>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</si>
  <si>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</si>
  <si>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</si>
  <si>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</si>
  <si>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</si>
  <si>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</si>
  <si>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</si>
  <si>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</si>
  <si>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</si>
  <si>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</si>
  <si>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</si>
  <si>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</si>
  <si>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</si>
  <si>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</si>
  <si>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</si>
  <si>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</si>
  <si>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</si>
  <si>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</si>
  <si>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</si>
  <si>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</si>
  <si>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</si>
  <si>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</si>
  <si>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</si>
  <si>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</si>
  <si>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</si>
  <si>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</si>
  <si>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</si>
  <si>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</si>
  <si>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</si>
  <si>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</si>
  <si>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</si>
  <si>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</si>
  <si>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</si>
  <si>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</si>
  <si>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</si>
  <si>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</si>
  <si>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</si>
  <si>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</si>
  <si>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</si>
  <si>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</si>
  <si>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</si>
  <si>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</si>
  <si>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</si>
  <si>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</si>
  <si>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</si>
  <si>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</si>
  <si>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</si>
  <si>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</si>
  <si>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</si>
  <si>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</si>
  <si>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</si>
  <si>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</si>
  <si>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</si>
  <si>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</si>
  <si>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</si>
  <si>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</si>
  <si>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</si>
  <si>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</si>
  <si>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</si>
  <si>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</si>
  <si>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</si>
  <si>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</si>
  <si>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</si>
  <si>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</si>
  <si>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</si>
  <si>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</si>
  <si>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</si>
  <si>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</si>
  <si>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</si>
  <si>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</si>
  <si>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</si>
  <si>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</si>
  <si>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</si>
  <si>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</si>
  <si>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</si>
  <si>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</si>
  <si>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</si>
  <si>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</si>
  <si>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</si>
  <si>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</si>
  <si>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</si>
  <si>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</si>
  <si>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</si>
  <si>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</si>
  <si>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</si>
  <si>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</si>
  <si>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</si>
  <si>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</si>
  <si>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</si>
  <si>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</si>
  <si>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</si>
  <si>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</si>
  <si>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</si>
  <si>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</si>
  <si>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</si>
  <si>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</si>
  <si>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</si>
  <si>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</si>
  <si>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</si>
  <si>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</si>
  <si>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</si>
  <si>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</si>
  <si>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</si>
  <si>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</si>
  <si>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</si>
  <si>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</si>
  <si>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</si>
  <si>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</si>
  <si>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</si>
  <si>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</si>
  <si>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</si>
  <si>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</si>
  <si>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</si>
  <si>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</si>
  <si>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</si>
  <si>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</si>
  <si>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</si>
  <si>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</si>
  <si>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</si>
  <si>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</si>
  <si>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</si>
  <si>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</si>
  <si>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</si>
  <si>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</si>
  <si>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</si>
  <si>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</si>
  <si>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</si>
  <si>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</si>
  <si>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</si>
  <si>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</si>
  <si>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</si>
  <si>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</si>
  <si>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</si>
  <si>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</si>
  <si>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</si>
  <si>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</si>
  <si>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</si>
  <si>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</si>
  <si>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</si>
  <si>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</si>
  <si>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</si>
  <si>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</si>
  <si>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</si>
  <si>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</si>
  <si>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</si>
  <si>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</si>
  <si>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</si>
  <si>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</si>
  <si>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</si>
  <si>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</si>
  <si>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</si>
  <si>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</si>
  <si>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</si>
  <si>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</si>
  <si>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</si>
  <si>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</si>
  <si>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</si>
  <si>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</si>
  <si>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</si>
  <si>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</si>
  <si>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</si>
  <si>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</si>
  <si>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</si>
  <si>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</si>
  <si>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</si>
  <si>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</si>
  <si>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</si>
  <si>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</si>
  <si>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</si>
  <si>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</si>
  <si>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</si>
  <si>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</si>
  <si>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</si>
  <si>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</si>
  <si>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</si>
  <si>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</si>
  <si>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</si>
  <si>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</si>
  <si>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</si>
  <si>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</si>
  <si>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</si>
  <si>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</si>
  <si>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</si>
  <si>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</si>
  <si>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</si>
  <si>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</si>
  <si>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</si>
  <si>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</si>
  <si>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</si>
  <si>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</si>
  <si>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</si>
  <si>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</si>
  <si>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</si>
  <si>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</si>
  <si>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</si>
  <si>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</si>
  <si>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</si>
  <si>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</si>
  <si>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</si>
  <si>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</si>
  <si>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</si>
  <si>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</si>
  <si>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</si>
  <si>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</si>
  <si>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</si>
  <si>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</si>
  <si>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</si>
  <si>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</si>
  <si>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</si>
  <si>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</si>
  <si>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</si>
  <si>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</si>
  <si>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</si>
  <si>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</si>
  <si>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</si>
  <si>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</si>
  <si>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</si>
  <si>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</si>
  <si>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</si>
  <si>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</si>
  <si>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</si>
  <si>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</si>
  <si>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</si>
  <si>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</si>
  <si>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</si>
  <si>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</si>
  <si>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</si>
  <si>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</si>
  <si>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</si>
  <si>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</si>
  <si>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</si>
  <si>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</si>
  <si>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</si>
  <si>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</si>
  <si>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</si>
  <si>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</si>
  <si>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</si>
  <si>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</si>
  <si>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</si>
  <si>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</si>
  <si>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</si>
  <si>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</si>
  <si>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</si>
  <si>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</si>
  <si>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</si>
  <si>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</si>
  <si>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</si>
  <si>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</si>
  <si>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</si>
  <si>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</si>
  <si>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</si>
  <si>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</si>
  <si>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</si>
  <si>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</si>
  <si>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</si>
  <si>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</si>
  <si>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</si>
  <si>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</si>
  <si>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</si>
  <si>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</si>
  <si>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</si>
  <si>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</si>
  <si>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</si>
  <si>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</si>
  <si>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</si>
  <si>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</si>
  <si>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</si>
  <si>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</si>
  <si>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</si>
  <si>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</si>
  <si>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</si>
  <si>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</si>
  <si>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</si>
  <si>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</si>
  <si>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</si>
  <si>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</si>
  <si>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</si>
  <si>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</si>
  <si>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</si>
  <si>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</si>
  <si>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</si>
  <si>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</si>
  <si>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</si>
  <si>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</si>
  <si>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</si>
  <si>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</si>
  <si>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</si>
  <si>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</si>
  <si>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</si>
  <si>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</si>
  <si>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</si>
  <si>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</si>
  <si>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</si>
  <si>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</si>
  <si>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</si>
  <si>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</si>
  <si>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</si>
  <si>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</si>
  <si>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</si>
  <si>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</si>
  <si>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</si>
  <si>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</si>
  <si>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</si>
  <si>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</si>
  <si>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</si>
  <si>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</si>
  <si>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</si>
  <si>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</si>
  <si>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</si>
  <si>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</si>
  <si>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</si>
  <si>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</si>
  <si>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</si>
  <si>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</si>
  <si>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</si>
  <si>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</si>
  <si>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</si>
  <si>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</si>
  <si>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</si>
  <si>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</si>
  <si>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</si>
  <si>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</si>
  <si>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</si>
  <si>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</si>
  <si>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</si>
  <si>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</si>
  <si>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</si>
  <si>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</si>
  <si>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</si>
  <si>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</si>
  <si>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</si>
  <si>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</si>
  <si>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</si>
  <si>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</si>
  <si>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</si>
  <si>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</si>
  <si>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</si>
  <si>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</si>
  <si>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</si>
  <si>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</si>
  <si>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</si>
  <si>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</si>
  <si>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</si>
  <si>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</si>
  <si>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</si>
  <si>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</si>
  <si>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</si>
  <si>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</si>
  <si>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</si>
  <si>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</si>
  <si>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</si>
  <si>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</si>
  <si>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</si>
  <si>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</si>
  <si>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</si>
  <si>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</si>
  <si>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</si>
  <si>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</si>
  <si>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</si>
  <si>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</si>
  <si>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</si>
  <si>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</si>
  <si>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</si>
  <si>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</si>
  <si>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</si>
  <si>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</si>
  <si>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</si>
  <si>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</si>
  <si>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</si>
  <si>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</si>
  <si>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</si>
  <si>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</si>
  <si>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</si>
  <si>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</si>
  <si>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</si>
  <si>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</si>
  <si>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</si>
  <si>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</si>
  <si>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</si>
  <si>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</si>
  <si>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</si>
  <si>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</si>
  <si>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</si>
  <si>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</si>
  <si>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</si>
  <si>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</si>
  <si>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</si>
  <si>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</si>
  <si>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</si>
  <si>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</si>
  <si>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</si>
  <si>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</si>
  <si>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</si>
  <si>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</si>
  <si>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</si>
  <si>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</si>
  <si>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</si>
  <si>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</si>
  <si>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</si>
  <si>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</si>
  <si>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</si>
  <si>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</si>
  <si>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</si>
  <si>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</si>
  <si>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</si>
  <si>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</si>
  <si>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</si>
  <si>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</si>
  <si>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</si>
  <si>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</si>
  <si>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</si>
  <si>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</si>
  <si>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</si>
  <si>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</si>
  <si>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</si>
  <si>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</si>
  <si>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</si>
  <si>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</si>
  <si>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</si>
  <si>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</si>
  <si>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</si>
  <si>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</si>
  <si>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</si>
  <si>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</si>
  <si>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</si>
  <si>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</si>
  <si>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</si>
  <si>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</si>
  <si>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</si>
  <si>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</si>
  <si>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</si>
  <si>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</si>
  <si>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</si>
  <si>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</si>
  <si>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</si>
  <si>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</si>
  <si>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</si>
  <si>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</si>
  <si>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</si>
  <si>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</si>
  <si>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</si>
  <si>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</si>
  <si>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</si>
  <si>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</si>
  <si>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</si>
  <si>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</si>
  <si>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</si>
  <si>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</si>
  <si>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</si>
  <si>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</si>
  <si>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</si>
  <si>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</si>
  <si>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</si>
  <si>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</si>
  <si>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</si>
  <si>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</si>
  <si>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</si>
  <si>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</si>
  <si>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</si>
  <si>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</si>
  <si>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</si>
  <si>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</si>
  <si>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</si>
  <si>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</si>
  <si>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</si>
  <si>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</si>
  <si>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</si>
  <si>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</si>
  <si>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</si>
  <si>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</si>
  <si>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</si>
  <si>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</si>
  <si>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</si>
  <si>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</si>
  <si>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</si>
  <si>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</si>
  <si>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</si>
  <si>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</si>
  <si>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</si>
  <si>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</si>
  <si>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</si>
  <si>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</si>
  <si>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</si>
  <si>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</si>
  <si>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</si>
  <si>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</si>
  <si>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</si>
  <si>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</si>
  <si>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</si>
  <si>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</si>
  <si>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</si>
  <si>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</si>
  <si>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</si>
  <si>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</si>
  <si>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</si>
  <si>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</si>
  <si>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</si>
  <si>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</si>
  <si>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</si>
  <si>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</si>
  <si>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</si>
  <si>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</si>
  <si>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</si>
  <si>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</si>
  <si>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</si>
  <si>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</si>
  <si>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</si>
  <si>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</si>
  <si>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</si>
  <si>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</si>
  <si>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</si>
  <si>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</si>
  <si>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</si>
  <si>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</si>
  <si>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</si>
  <si>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</si>
  <si>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</si>
  <si>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</si>
  <si>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</si>
  <si>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</si>
  <si>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</si>
  <si>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</si>
  <si>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</si>
  <si>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</si>
  <si>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</si>
  <si>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</si>
  <si>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</si>
  <si>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</si>
  <si>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</si>
  <si>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</si>
  <si>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</si>
  <si>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</si>
  <si>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</si>
  <si>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</si>
  <si>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</si>
  <si>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</si>
  <si>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</si>
  <si>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</si>
  <si>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</si>
  <si>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</si>
  <si>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</si>
  <si>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</si>
  <si>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</si>
  <si>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</si>
  <si>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</si>
  <si>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</si>
  <si>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</si>
  <si>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</si>
  <si>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</si>
  <si>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</si>
  <si>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</si>
  <si>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</si>
  <si>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</si>
  <si>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</si>
  <si>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</si>
  <si>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</si>
  <si>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</si>
  <si>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</si>
  <si>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</si>
  <si>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</si>
  <si>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</si>
  <si>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</si>
  <si>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</si>
  <si>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</si>
  <si>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</si>
  <si>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</si>
  <si>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</si>
  <si>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</si>
  <si>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</si>
  <si>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</si>
  <si>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</si>
  <si>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</si>
  <si>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</si>
  <si>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</si>
  <si>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</si>
  <si>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</si>
  <si>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</si>
  <si>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</si>
  <si>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</si>
  <si>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</si>
  <si>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</si>
  <si>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</si>
  <si>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</si>
  <si>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</si>
  <si>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</si>
  <si>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</si>
  <si>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</si>
  <si>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</si>
  <si>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</si>
  <si>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</si>
  <si>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</si>
  <si>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</si>
  <si>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</si>
  <si>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</si>
  <si>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</si>
  <si>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</si>
  <si>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</si>
  <si>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</si>
  <si>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</si>
  <si>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</si>
  <si>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</si>
  <si>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</si>
  <si>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</si>
  <si>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</si>
  <si>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</si>
  <si>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</si>
  <si>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</si>
  <si>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</si>
  <si>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</si>
  <si>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</si>
  <si>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</si>
  <si>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</si>
  <si>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</si>
  <si>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</si>
  <si>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</si>
  <si>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</si>
  <si>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</si>
  <si>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</si>
  <si>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</si>
  <si>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</si>
  <si>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</si>
  <si>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</si>
  <si>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</si>
  <si>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</si>
  <si>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</si>
  <si>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</si>
  <si>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</si>
  <si>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</si>
  <si>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</si>
  <si>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</si>
  <si>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</si>
  <si>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</si>
  <si>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</si>
  <si>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</si>
  <si>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</si>
  <si>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</si>
  <si>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</si>
  <si>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</si>
  <si>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</si>
  <si>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</si>
  <si>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</si>
  <si>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</si>
  <si>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</si>
  <si>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</si>
  <si>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</si>
  <si>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</si>
  <si>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</si>
  <si>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</si>
  <si>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</si>
  <si>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</si>
  <si>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</si>
  <si>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</si>
  <si>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</si>
  <si>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</si>
  <si>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</si>
  <si>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</si>
  <si>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</si>
  <si>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</si>
  <si>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</si>
  <si>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</si>
  <si>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</si>
  <si>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</si>
  <si>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</si>
  <si>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</si>
  <si>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</si>
  <si>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</si>
  <si>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</si>
  <si>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</si>
  <si>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</si>
  <si>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</si>
  <si>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</si>
  <si>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</si>
  <si>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</si>
  <si>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</si>
  <si>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</si>
  <si>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</si>
  <si>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</si>
  <si>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</si>
  <si>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</si>
  <si>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</si>
  <si>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</si>
  <si>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</si>
  <si>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</si>
  <si>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</si>
  <si>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</si>
  <si>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</si>
  <si>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</si>
  <si>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</si>
  <si>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</si>
  <si>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</si>
  <si>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</si>
  <si>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</si>
  <si>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</si>
  <si>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</si>
  <si>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</si>
  <si>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</si>
  <si>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</si>
  <si>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</si>
  <si>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</si>
  <si>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</si>
  <si>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</si>
  <si>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</si>
  <si>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</si>
  <si>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</si>
  <si>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</si>
  <si>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</si>
  <si>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</si>
  <si>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</si>
  <si>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</si>
  <si>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</si>
  <si>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</si>
  <si>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</si>
  <si>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</si>
  <si>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</si>
  <si>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</si>
  <si>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</si>
  <si>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</si>
  <si>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</si>
  <si>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</si>
  <si>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</si>
  <si>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</si>
  <si>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</si>
  <si>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</si>
  <si>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</si>
  <si>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</si>
  <si>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</si>
  <si>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</si>
  <si>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</si>
  <si>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</si>
  <si>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</si>
  <si>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</si>
  <si>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</si>
  <si>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</si>
  <si>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</si>
  <si>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</si>
  <si>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</si>
  <si>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</si>
  <si>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</si>
  <si>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</si>
  <si>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</si>
  <si>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</si>
  <si>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</si>
  <si>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</si>
  <si>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</si>
  <si>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</si>
  <si>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</si>
  <si>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</si>
  <si>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</si>
  <si>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</si>
  <si>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</si>
  <si>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</si>
  <si>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</si>
  <si>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</si>
  <si>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</si>
  <si>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</si>
  <si>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</si>
  <si>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</si>
  <si>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</si>
  <si>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</si>
  <si>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</si>
  <si>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</si>
  <si>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</si>
  <si>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</si>
  <si>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</si>
  <si>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</si>
  <si>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</si>
  <si>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</si>
  <si>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</si>
  <si>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</si>
  <si>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</si>
  <si>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</si>
  <si>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</si>
  <si>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</si>
  <si>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</si>
  <si>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</si>
  <si>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</si>
  <si>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</si>
  <si>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</si>
  <si>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</si>
  <si>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</si>
  <si>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</si>
  <si>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</si>
  <si>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</si>
  <si>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</si>
  <si>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</si>
  <si>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</si>
  <si>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</si>
  <si>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</si>
  <si>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</si>
  <si>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</si>
  <si>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</si>
  <si>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</si>
  <si>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</si>
  <si>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</si>
  <si>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</si>
  <si>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</si>
  <si>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</si>
  <si>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</si>
  <si>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</si>
  <si>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</si>
  <si>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</si>
  <si>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</si>
  <si>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</si>
  <si>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</si>
  <si>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</si>
  <si>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</si>
  <si>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</si>
  <si>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</si>
  <si>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</si>
  <si>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</si>
  <si>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</si>
  <si>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</si>
  <si>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</si>
  <si>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</si>
  <si>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</si>
  <si>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</si>
  <si>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</si>
  <si>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</si>
  <si>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</si>
  <si>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</si>
  <si>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</si>
  <si>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</si>
  <si>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</si>
  <si>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</si>
  <si>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</si>
  <si>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</si>
  <si>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</si>
  <si>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</si>
  <si>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</si>
  <si>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</si>
  <si>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</si>
  <si>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</si>
  <si>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</si>
  <si>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</si>
  <si>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</si>
  <si>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</si>
  <si>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</si>
  <si>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</si>
  <si>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</si>
  <si>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</si>
  <si>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</si>
  <si>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</si>
  <si>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</si>
  <si>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</si>
  <si>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</si>
  <si>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</si>
  <si>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</si>
  <si>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</si>
  <si>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</si>
  <si>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</si>
  <si>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</si>
  <si>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</si>
  <si>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</si>
  <si>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</si>
  <si>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</si>
  <si>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</si>
  <si>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</si>
  <si>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</si>
  <si>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</si>
  <si>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</si>
  <si>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</si>
  <si>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</si>
  <si>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</si>
  <si>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</si>
  <si>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</si>
  <si>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</si>
  <si>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</si>
  <si>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</si>
  <si>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</si>
  <si>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</si>
  <si>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</si>
  <si>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</si>
  <si>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</si>
  <si>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</si>
  <si>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</si>
  <si>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</si>
  <si>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</si>
  <si>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</si>
  <si>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</si>
  <si>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</si>
  <si>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</si>
  <si>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</si>
  <si>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</si>
  <si>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</si>
  <si>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</si>
  <si>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</si>
  <si>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</si>
  <si>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</si>
  <si>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</si>
  <si>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</si>
  <si>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</si>
  <si>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</si>
  <si>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</si>
  <si>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</si>
  <si>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</si>
  <si>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</si>
  <si>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</si>
  <si>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</si>
  <si>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</si>
  <si>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</si>
  <si>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</si>
  <si>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</si>
  <si>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</si>
  <si>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</si>
  <si>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</si>
  <si>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</si>
  <si>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</si>
  <si>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</si>
  <si>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</si>
  <si>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</si>
  <si>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</si>
  <si>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</si>
  <si>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</si>
  <si>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</si>
  <si>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</si>
  <si>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</si>
  <si>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</si>
  <si>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</si>
  <si>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</si>
  <si>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</si>
  <si>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</si>
  <si>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</si>
  <si>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</si>
  <si>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</si>
  <si>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</si>
  <si>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</si>
  <si>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</si>
  <si>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</si>
  <si>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</si>
  <si>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</si>
  <si>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</si>
  <si>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</si>
  <si>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</si>
  <si>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</si>
  <si>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</si>
  <si>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</si>
  <si>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</si>
  <si>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</si>
  <si>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</si>
  <si>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</si>
  <si>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</si>
  <si>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</si>
  <si>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</si>
  <si>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</si>
  <si>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</si>
  <si>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</si>
  <si>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</si>
  <si>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</si>
  <si>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</si>
  <si>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</si>
  <si>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</si>
  <si>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</si>
  <si>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</si>
  <si>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</si>
  <si>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</si>
  <si>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</si>
  <si>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</si>
  <si>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</si>
  <si>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</si>
  <si>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</si>
  <si>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</si>
  <si>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</si>
  <si>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</si>
  <si>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</si>
  <si>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</si>
  <si>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</si>
  <si>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</si>
  <si>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</si>
  <si>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</si>
  <si>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</si>
  <si>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</si>
  <si>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</si>
  <si>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</si>
  <si>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</si>
  <si>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</si>
  <si>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</si>
  <si>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</si>
  <si>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</si>
  <si>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</si>
  <si>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</si>
  <si>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</si>
  <si>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</si>
  <si>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</si>
  <si>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</si>
  <si>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</si>
  <si>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</si>
  <si>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</si>
  <si>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</si>
  <si>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</si>
  <si>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</si>
  <si>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</si>
  <si>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</si>
  <si>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</si>
  <si>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</si>
  <si>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</si>
  <si>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</si>
  <si>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</si>
  <si>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</si>
  <si>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</si>
  <si>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</si>
  <si>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</si>
  <si>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</si>
  <si>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</si>
  <si>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</si>
  <si>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</si>
  <si>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</si>
  <si>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</si>
  <si>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</si>
  <si>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</si>
  <si>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</si>
  <si>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</si>
  <si>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</si>
  <si>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</si>
  <si>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</si>
  <si>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</si>
  <si>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</si>
  <si>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</si>
  <si>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</si>
  <si>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</si>
  <si>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</si>
  <si>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</si>
  <si>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</si>
  <si>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</si>
  <si>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</si>
  <si>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</si>
  <si>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</si>
  <si>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</si>
  <si>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</si>
  <si>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</si>
  <si>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</si>
  <si>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</si>
  <si>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</si>
  <si>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</si>
  <si>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</si>
  <si>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</si>
  <si>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</si>
  <si>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</si>
  <si>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</si>
  <si>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</si>
  <si>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</si>
  <si>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</si>
  <si>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</si>
  <si>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</si>
  <si>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</si>
  <si>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</si>
  <si>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</si>
  <si>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</si>
  <si>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</si>
  <si>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</si>
  <si>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</si>
  <si>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</si>
  <si>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</si>
  <si>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</si>
  <si>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</si>
  <si>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</si>
  <si>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</si>
  <si>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</si>
  <si>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</si>
  <si>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</si>
  <si>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</si>
  <si>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</si>
  <si>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</si>
  <si>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</si>
  <si>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</si>
  <si>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</si>
  <si>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</si>
  <si>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</si>
  <si>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</si>
  <si>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</si>
  <si>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</si>
  <si>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</si>
  <si>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</si>
  <si>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</si>
  <si>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</si>
  <si>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</si>
  <si>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</si>
  <si>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</si>
  <si>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</si>
  <si>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</si>
  <si>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</si>
  <si>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</si>
  <si>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</si>
  <si>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</si>
  <si>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</si>
  <si>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</si>
  <si>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</si>
  <si>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</si>
  <si>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</si>
  <si>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</si>
  <si>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</si>
  <si>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</si>
  <si>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</si>
  <si>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</si>
  <si>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</si>
  <si>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</si>
  <si>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</si>
  <si>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</si>
  <si>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</si>
  <si>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</si>
  <si>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</si>
  <si>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</si>
  <si>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</si>
  <si>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</si>
  <si>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</si>
  <si>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</si>
  <si>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</si>
  <si>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</si>
  <si>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</si>
  <si>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</si>
  <si>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</si>
  <si>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</si>
  <si>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</si>
  <si>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</si>
  <si>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</si>
  <si>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</si>
  <si>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</si>
  <si>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</si>
  <si>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</si>
  <si>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</si>
  <si>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</si>
  <si>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</si>
  <si>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</si>
  <si>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</si>
  <si>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</si>
  <si>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</si>
  <si>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</si>
  <si>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</si>
  <si>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</si>
  <si>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</si>
  <si>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</si>
  <si>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</si>
  <si>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</si>
  <si>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</si>
  <si>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</si>
  <si>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</si>
  <si>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</si>
  <si>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</si>
  <si>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</si>
  <si>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</si>
  <si>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</si>
  <si>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</si>
  <si>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</si>
  <si>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</si>
  <si>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</si>
  <si>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</si>
  <si>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</si>
  <si>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</si>
  <si>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</si>
  <si>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</si>
  <si>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</si>
  <si>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</si>
  <si>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</si>
  <si>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</si>
  <si>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</si>
  <si>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</si>
  <si>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</si>
  <si>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</si>
  <si>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</si>
  <si>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</si>
  <si>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</si>
  <si>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</si>
  <si>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</si>
  <si>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</si>
  <si>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</si>
  <si>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</si>
  <si>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</si>
  <si>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</si>
  <si>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</si>
  <si>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</si>
  <si>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</si>
  <si>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</si>
  <si>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</si>
  <si>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</si>
  <si>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</si>
  <si>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</si>
  <si>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</si>
  <si>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</si>
  <si>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</si>
  <si>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</si>
  <si>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</si>
  <si>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</si>
  <si>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</si>
  <si>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</si>
  <si>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</si>
  <si>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</si>
  <si>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</si>
  <si>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</si>
  <si>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</si>
  <si>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</si>
  <si>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</si>
  <si>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</si>
  <si>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</si>
  <si>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</si>
  <si>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</si>
  <si>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</si>
  <si>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</si>
  <si>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</si>
  <si>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</si>
  <si>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</si>
  <si>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</si>
  <si>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</si>
  <si>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</si>
  <si>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</si>
  <si>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</si>
  <si>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</si>
  <si>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</si>
  <si>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</si>
  <si>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</si>
  <si>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</si>
  <si>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</si>
  <si>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</si>
  <si>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</si>
  <si>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</si>
  <si>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</si>
  <si>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</si>
  <si>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</si>
  <si>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</si>
  <si>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</si>
  <si>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</si>
  <si>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</si>
  <si>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</si>
  <si>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</si>
  <si>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</si>
  <si>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</si>
  <si>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</si>
  <si>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</si>
  <si>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</si>
  <si>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</si>
  <si>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</si>
  <si>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</si>
  <si>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</si>
  <si>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</si>
  <si>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</si>
  <si>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</si>
  <si>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</si>
  <si>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</si>
  <si>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</si>
  <si>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</si>
  <si>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</si>
  <si>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</si>
  <si>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</si>
  <si>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</si>
  <si>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</si>
  <si>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</si>
  <si>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</si>
  <si>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</si>
  <si>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</si>
  <si>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</si>
  <si>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</si>
  <si>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</si>
  <si>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</si>
  <si>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</si>
  <si>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</si>
  <si>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</si>
  <si>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</si>
  <si>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</si>
  <si>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</si>
  <si>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</si>
  <si>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</si>
  <si>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</si>
  <si>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</si>
  <si>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</si>
  <si>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</si>
  <si>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</si>
  <si>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</si>
  <si>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</si>
  <si>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</si>
  <si>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</si>
  <si>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</si>
  <si>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</si>
  <si>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</si>
  <si>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</si>
  <si>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</si>
  <si>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</si>
  <si>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</si>
  <si>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</si>
  <si>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</si>
  <si>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</si>
  <si>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</si>
  <si>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</si>
  <si>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</si>
  <si>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</si>
  <si>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</si>
  <si>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</si>
  <si>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</si>
  <si>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</si>
  <si>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</si>
  <si>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</si>
  <si>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</si>
  <si>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</si>
  <si>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</si>
  <si>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</si>
  <si>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</si>
  <si>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</si>
  <si>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</si>
  <si>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</si>
  <si>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</si>
  <si>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</si>
  <si>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</si>
  <si>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</si>
  <si>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</si>
  <si>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</si>
  <si>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</si>
  <si>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</si>
  <si>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</si>
  <si>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</si>
  <si>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</si>
  <si>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</si>
  <si>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</si>
  <si>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</si>
  <si>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</si>
  <si>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</si>
  <si>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</si>
  <si>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</si>
  <si>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</si>
  <si>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</si>
  <si>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</si>
  <si>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</si>
  <si>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</si>
  <si>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</si>
  <si>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</si>
  <si>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</si>
  <si>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</si>
  <si>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</si>
  <si>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</si>
  <si>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</si>
  <si>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</si>
  <si>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</si>
  <si>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</si>
  <si>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</si>
  <si>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</si>
  <si>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</si>
  <si>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</si>
  <si>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</si>
  <si>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</si>
  <si>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</si>
  <si>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</si>
  <si>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</si>
  <si>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</si>
  <si>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</si>
  <si>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</si>
  <si>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</si>
  <si>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</si>
  <si>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</si>
  <si>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</si>
  <si>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</si>
  <si>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</si>
  <si>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</si>
  <si>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</si>
  <si>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</si>
  <si>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</si>
  <si>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</si>
  <si>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</si>
  <si>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</si>
  <si>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</si>
  <si>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</si>
  <si>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</si>
  <si>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</si>
  <si>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</si>
  <si>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</si>
  <si>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</si>
  <si>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</si>
  <si>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</si>
  <si>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</si>
  <si>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</si>
  <si>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</si>
  <si>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</si>
  <si>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</si>
  <si>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</si>
  <si>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</si>
  <si>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</si>
  <si>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</si>
  <si>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</si>
  <si>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</si>
  <si>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</si>
  <si>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</si>
  <si>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</si>
  <si>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</si>
  <si>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</si>
  <si>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</si>
  <si>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</si>
  <si>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</si>
  <si>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</si>
  <si>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</si>
  <si>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</si>
  <si>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</si>
  <si>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</si>
  <si>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</si>
  <si>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</si>
  <si>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</si>
  <si>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</si>
  <si>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</si>
  <si>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</si>
  <si>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</si>
  <si>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</si>
  <si>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</si>
  <si>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</si>
  <si>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</si>
  <si>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</si>
  <si>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</si>
  <si>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</si>
  <si>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</si>
  <si>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</si>
  <si>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</si>
  <si>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</si>
  <si>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</si>
  <si>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</si>
  <si>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</si>
  <si>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</si>
  <si>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</si>
  <si>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</si>
  <si>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</si>
  <si>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</si>
  <si>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</si>
  <si>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</si>
  <si>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</si>
  <si>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</si>
  <si>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</si>
  <si>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</si>
  <si>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</si>
  <si>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</si>
  <si>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</si>
  <si>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</si>
  <si>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</si>
  <si>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</si>
  <si>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</si>
  <si>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</si>
  <si>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</si>
  <si>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</si>
  <si>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</si>
  <si>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</si>
  <si>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</si>
  <si>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</si>
  <si>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</si>
  <si>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</si>
  <si>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</si>
  <si>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</si>
  <si>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</si>
  <si>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</si>
  <si>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</si>
  <si>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</si>
  <si>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</si>
  <si>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</si>
  <si>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</si>
  <si>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</si>
  <si>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</si>
  <si>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</si>
  <si>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</si>
  <si>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</si>
  <si>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</si>
  <si>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</si>
  <si>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</si>
  <si>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</si>
  <si>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</si>
  <si>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</si>
  <si>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</si>
  <si>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</si>
  <si>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</si>
  <si>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</si>
  <si>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</si>
  <si>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</si>
  <si>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</si>
  <si>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</si>
  <si>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</si>
  <si>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</si>
  <si>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</si>
  <si>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</si>
  <si>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</si>
  <si>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</si>
  <si>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</si>
  <si>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</si>
  <si>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</si>
  <si>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</si>
  <si>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</si>
  <si>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</si>
  <si>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</si>
  <si>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</si>
  <si>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</si>
  <si>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</si>
  <si>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</si>
  <si>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</si>
  <si>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</si>
  <si>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</si>
  <si>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</si>
  <si>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</si>
  <si>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</si>
  <si>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</si>
  <si>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</si>
  <si>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</si>
  <si>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</si>
  <si>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</si>
  <si>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</si>
  <si>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</si>
  <si>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</si>
  <si>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</si>
  <si>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</si>
  <si>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</si>
  <si>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</si>
  <si>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</si>
  <si>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</si>
  <si>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</si>
  <si>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</si>
  <si>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</si>
  <si>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</si>
  <si>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</si>
  <si>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</si>
  <si>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</si>
  <si>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</si>
  <si>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</si>
  <si>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</si>
  <si>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</si>
  <si>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</si>
  <si>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</si>
  <si>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</si>
  <si>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</si>
  <si>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</si>
  <si>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</si>
  <si>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</si>
  <si>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</si>
  <si>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</si>
  <si>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</si>
  <si>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</si>
  <si>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</si>
  <si>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</si>
  <si>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</si>
  <si>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</si>
  <si>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</si>
  <si>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</si>
  <si>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</si>
  <si>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</si>
  <si>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</si>
  <si>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</si>
  <si>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</si>
  <si>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</si>
  <si>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</si>
  <si>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</si>
  <si>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</si>
  <si>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</si>
  <si>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</si>
  <si>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</si>
  <si>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</si>
  <si>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</si>
  <si>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</si>
  <si>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</si>
  <si>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</si>
  <si>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</si>
  <si>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</si>
  <si>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</si>
  <si>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</si>
  <si>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</si>
  <si>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</si>
  <si>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</si>
  <si>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</si>
  <si>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</si>
  <si>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</si>
  <si>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</si>
  <si>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</si>
  <si>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</si>
  <si>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</si>
  <si>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</si>
  <si>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</si>
  <si>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</si>
  <si>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</si>
  <si>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</si>
  <si>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</si>
  <si>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</si>
  <si>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</si>
  <si>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</si>
  <si>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</si>
  <si>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</si>
  <si>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</si>
  <si>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</si>
  <si>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</si>
  <si>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</si>
  <si>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</si>
  <si>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</si>
  <si>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</si>
  <si>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</si>
  <si>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</si>
  <si>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</si>
  <si>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</si>
  <si>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</si>
  <si>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</si>
  <si>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</si>
  <si>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</si>
  <si>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</si>
  <si>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</si>
  <si>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</si>
  <si>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</si>
  <si>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</si>
  <si>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</si>
  <si>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</si>
  <si>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</si>
  <si>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</si>
  <si>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</si>
  <si>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</si>
  <si>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</si>
  <si>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</si>
  <si>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</si>
  <si>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</si>
  <si>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</si>
  <si>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</si>
  <si>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</si>
  <si>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</si>
  <si>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</si>
  <si>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</si>
  <si>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</si>
  <si>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</si>
  <si>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</si>
  <si>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</si>
  <si>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</si>
  <si>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</si>
  <si>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</si>
  <si>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</si>
  <si>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</si>
  <si>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</si>
  <si>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</si>
  <si>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</si>
  <si>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</si>
  <si>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</si>
  <si>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</si>
  <si>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</si>
  <si>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</si>
  <si>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</si>
  <si>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</si>
  <si>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</si>
  <si>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</si>
  <si>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</si>
  <si>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</si>
  <si>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</si>
  <si>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</si>
  <si>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</si>
  <si>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</si>
  <si>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</si>
  <si>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</si>
  <si>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</si>
  <si>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</si>
  <si>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</si>
  <si>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</si>
  <si>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</si>
  <si>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</si>
  <si>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</si>
  <si>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</si>
  <si>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</si>
  <si>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</si>
  <si>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</si>
  <si>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</si>
  <si>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</si>
  <si>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</si>
  <si>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</si>
  <si>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</si>
  <si>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</si>
  <si>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</si>
  <si>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</si>
  <si>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</si>
  <si>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</si>
  <si>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</si>
  <si>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</si>
  <si>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</si>
  <si>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</si>
  <si>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</si>
  <si>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</si>
  <si>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</si>
  <si>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</si>
  <si>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</si>
  <si>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</si>
  <si>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</si>
  <si>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</si>
  <si>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</si>
  <si>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</si>
  <si>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</si>
  <si>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</si>
  <si>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</si>
  <si>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</si>
  <si>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</si>
  <si>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</si>
  <si>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</si>
  <si>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</si>
  <si>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</si>
  <si>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</si>
  <si>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</si>
  <si>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</si>
  <si>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</si>
  <si>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</si>
  <si>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</si>
  <si>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</si>
  <si>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</si>
  <si>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</si>
  <si>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</si>
  <si>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</si>
  <si>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</si>
  <si>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</si>
  <si>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</si>
  <si>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</si>
  <si>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</si>
  <si>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</si>
  <si>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</si>
  <si>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</si>
  <si>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</si>
  <si>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</si>
  <si>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</si>
  <si>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</si>
  <si>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</si>
  <si>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</si>
  <si>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</si>
  <si>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</si>
  <si>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</si>
  <si>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</si>
  <si>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</si>
  <si>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</si>
  <si>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</si>
  <si>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</si>
  <si>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</si>
  <si>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</si>
  <si>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</si>
  <si>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</si>
  <si>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</si>
  <si>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</si>
  <si>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</si>
  <si>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</si>
  <si>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</si>
  <si>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</si>
  <si>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</si>
  <si>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</si>
  <si>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</si>
  <si>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</si>
  <si>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</si>
  <si>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</si>
  <si>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</si>
  <si>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</si>
  <si>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</si>
  <si>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</si>
  <si>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</si>
  <si>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</si>
  <si>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</si>
  <si>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</si>
  <si>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</si>
  <si>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</si>
  <si>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</si>
  <si>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</si>
  <si>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</si>
  <si>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</si>
  <si>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</si>
  <si>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</si>
  <si>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</si>
  <si>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</si>
  <si>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</si>
  <si>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</si>
  <si>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</si>
  <si>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</si>
  <si>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</si>
  <si>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</si>
  <si>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</si>
  <si>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</si>
  <si>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</si>
  <si>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</si>
  <si>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</si>
  <si>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</si>
  <si>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</si>
  <si>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</si>
  <si>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</si>
  <si>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</si>
  <si>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</si>
  <si>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</si>
  <si>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</si>
  <si>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</si>
  <si>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</si>
  <si>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</si>
  <si>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</si>
  <si>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</si>
  <si>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</si>
  <si>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</si>
  <si>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</si>
  <si>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</si>
  <si>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</si>
  <si>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</si>
  <si>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</si>
  <si>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</si>
  <si>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</si>
  <si>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</si>
  <si>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</si>
  <si>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</si>
  <si>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</si>
  <si>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</si>
  <si>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</si>
  <si>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</si>
  <si>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</si>
  <si>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</si>
  <si>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</si>
  <si>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</si>
  <si>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</si>
  <si>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</si>
  <si>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</si>
  <si>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</si>
  <si>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</si>
  <si>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</si>
  <si>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</si>
  <si>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</si>
  <si>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</si>
  <si>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</si>
  <si>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</si>
  <si>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</si>
  <si>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</si>
  <si>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</si>
  <si>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</si>
  <si>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</si>
  <si>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</si>
  <si>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</si>
  <si>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</si>
  <si>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</si>
  <si>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</si>
  <si>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</si>
  <si>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</si>
  <si>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</si>
  <si>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</si>
  <si>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</si>
  <si>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</si>
  <si>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</si>
  <si>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</si>
  <si>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</si>
  <si>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</si>
  <si>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</si>
  <si>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</si>
  <si>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</si>
  <si>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</si>
  <si>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</si>
  <si>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</si>
  <si>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</si>
  <si>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</si>
  <si>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</si>
  <si>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</si>
  <si>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</si>
  <si>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</si>
  <si>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</si>
  <si>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</si>
  <si>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</si>
  <si>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</si>
  <si>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</si>
  <si>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</si>
  <si>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</si>
  <si>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</si>
  <si>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</si>
  <si>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</si>
  <si>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</si>
  <si>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</si>
  <si>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</si>
  <si>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</si>
  <si>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</si>
  <si>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</si>
  <si>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</si>
  <si>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</si>
  <si>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</si>
  <si>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</si>
  <si>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</si>
  <si>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</si>
  <si>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</si>
  <si>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</si>
  <si>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</si>
  <si>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</si>
  <si>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</si>
  <si>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</si>
  <si>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</si>
  <si>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</si>
  <si>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</si>
  <si>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</si>
  <si>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</si>
  <si>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</si>
  <si>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</si>
  <si>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</si>
  <si>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</si>
  <si>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</si>
  <si>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</si>
  <si>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</si>
  <si>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</si>
  <si>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</si>
  <si>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</si>
  <si>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</si>
  <si>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</si>
  <si>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</si>
  <si>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</si>
  <si>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</si>
  <si>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</si>
  <si>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</si>
  <si>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</si>
  <si>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</si>
  <si>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</si>
  <si>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</si>
  <si>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</si>
  <si>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</si>
  <si>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</si>
  <si>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</si>
  <si>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</si>
  <si>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</si>
  <si>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</si>
  <si>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</si>
  <si>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</si>
  <si>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</si>
  <si>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</si>
  <si>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</si>
  <si>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</si>
  <si>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</si>
  <si>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</si>
  <si>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</si>
  <si>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</si>
  <si>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</si>
  <si>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</si>
  <si>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</si>
  <si>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</si>
  <si>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</si>
  <si>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</si>
  <si>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</si>
  <si>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</si>
  <si>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</si>
  <si>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</si>
  <si>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</si>
  <si>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</si>
  <si>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</si>
  <si>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</si>
  <si>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</si>
  <si>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</si>
  <si>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</si>
  <si>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</si>
  <si>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</si>
  <si>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</si>
  <si>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</si>
  <si>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</si>
  <si>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</si>
  <si>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</si>
  <si>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</si>
  <si>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</si>
  <si>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</si>
  <si>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</si>
  <si>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</si>
  <si>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</si>
  <si>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</si>
  <si>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</si>
  <si>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</si>
  <si>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</si>
  <si>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</si>
  <si>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</si>
  <si>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</si>
  <si>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</si>
  <si>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</si>
  <si>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</si>
  <si>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</si>
  <si>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</si>
  <si>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</si>
  <si>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</si>
  <si>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</si>
  <si>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</si>
  <si>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</si>
  <si>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</si>
  <si>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</si>
  <si>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</si>
  <si>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</si>
  <si>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</si>
  <si>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</si>
  <si>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</si>
  <si>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</si>
  <si>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</si>
  <si>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</si>
  <si>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</si>
  <si>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</si>
  <si>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</si>
  <si>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</si>
  <si>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</si>
  <si>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</si>
  <si>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</si>
  <si>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</si>
  <si>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</si>
  <si>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</si>
  <si>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</si>
  <si>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</si>
  <si>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</si>
  <si>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</si>
  <si>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</si>
  <si>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</si>
  <si>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</si>
  <si>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</si>
  <si>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</si>
  <si>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</si>
  <si>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</si>
  <si>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</si>
  <si>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</si>
  <si>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</si>
  <si>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</si>
  <si>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</si>
  <si>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</si>
  <si>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</si>
  <si>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</si>
  <si>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</si>
  <si>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</si>
  <si>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</si>
  <si>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</si>
  <si>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</si>
  <si>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</si>
  <si>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</si>
  <si>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</si>
  <si>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</si>
  <si>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</si>
  <si>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</si>
  <si>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</si>
  <si>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</si>
  <si>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</si>
  <si>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</si>
  <si>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</si>
  <si>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</si>
  <si>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</si>
  <si>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</si>
  <si>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</si>
  <si>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</si>
  <si>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</si>
  <si>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</si>
  <si>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</si>
  <si>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</si>
  <si>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</si>
  <si>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</si>
  <si>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</si>
  <si>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</si>
  <si>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</si>
  <si>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</si>
  <si>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</si>
  <si>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</si>
  <si>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</si>
  <si>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</si>
  <si>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</si>
  <si>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</si>
  <si>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</si>
  <si>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</si>
  <si>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</si>
  <si>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</si>
  <si>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</si>
  <si>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</si>
  <si>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</si>
  <si>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</si>
  <si>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</si>
  <si>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</si>
  <si>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</si>
  <si>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</si>
  <si>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</si>
  <si>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</si>
  <si>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</si>
  <si>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</si>
  <si>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</si>
  <si>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</si>
  <si>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</si>
  <si>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</si>
  <si>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</si>
  <si>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</si>
  <si>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</si>
  <si>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</si>
  <si>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</si>
  <si>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</si>
  <si>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</si>
  <si>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</si>
  <si>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</si>
  <si>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</si>
  <si>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</si>
  <si>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</si>
  <si>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</si>
  <si>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</si>
  <si>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</si>
  <si>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</si>
  <si>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</si>
  <si>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</si>
  <si>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</si>
  <si>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</si>
  <si>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</si>
  <si>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</si>
  <si>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</si>
  <si>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</si>
  <si>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</si>
  <si>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</si>
  <si>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</si>
  <si>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</si>
  <si>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</si>
  <si>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</si>
  <si>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</si>
  <si>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</si>
  <si>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</si>
  <si>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</si>
  <si>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</si>
  <si>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</si>
  <si>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</si>
  <si>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</si>
  <si>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</si>
  <si>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</si>
  <si>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</si>
  <si>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</si>
  <si>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</si>
  <si>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</si>
  <si>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</si>
  <si>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</si>
  <si>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</si>
  <si>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</si>
  <si>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</si>
  <si>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</si>
  <si>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</si>
  <si>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</si>
  <si>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</si>
  <si>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</si>
  <si>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</si>
  <si>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</si>
  <si>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</si>
  <si>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</si>
  <si>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</si>
  <si>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</si>
  <si>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</si>
  <si>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</si>
  <si>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</si>
  <si>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</si>
  <si>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</si>
  <si>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</si>
  <si>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</si>
  <si>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</si>
  <si>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</si>
  <si>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</si>
  <si>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</si>
  <si>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</si>
  <si>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</si>
  <si>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</si>
  <si>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</si>
  <si>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</si>
  <si>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</si>
  <si>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</si>
  <si>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</si>
  <si>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</si>
  <si>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</si>
  <si>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</si>
  <si>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</si>
  <si>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</si>
  <si>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</si>
  <si>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</si>
  <si>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</si>
  <si>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</si>
  <si>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</si>
  <si>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</si>
  <si>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</si>
  <si>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</si>
  <si>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</si>
  <si>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</si>
  <si>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</si>
  <si>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</si>
  <si>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</si>
  <si>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</si>
  <si>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</si>
  <si>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</si>
  <si>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</si>
  <si>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</si>
  <si>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</si>
  <si>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</si>
  <si>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</si>
  <si>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</si>
  <si>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</si>
  <si>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</si>
  <si>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</si>
  <si>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</si>
  <si>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</si>
  <si>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</si>
  <si>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</si>
  <si>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</si>
  <si>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</si>
  <si>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</si>
  <si>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</si>
  <si>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</si>
  <si>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</si>
  <si>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</si>
  <si>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</si>
  <si>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</si>
  <si>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</si>
  <si>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</si>
  <si>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</si>
  <si>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</si>
  <si>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</si>
  <si>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</si>
  <si>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</si>
  <si>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</si>
  <si>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</si>
  <si>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</si>
  <si>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</si>
  <si>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</si>
  <si>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</si>
  <si>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</si>
  <si>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</si>
  <si>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</si>
  <si>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</si>
  <si>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</si>
  <si>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</si>
  <si>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</si>
  <si>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</si>
  <si>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</si>
  <si>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</si>
  <si>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</si>
  <si>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</si>
  <si>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</si>
  <si>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</si>
  <si>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</si>
  <si>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</si>
  <si>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</si>
  <si>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</si>
  <si>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</si>
  <si>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</si>
  <si>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</si>
  <si>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</si>
  <si>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</si>
  <si>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</si>
  <si>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</si>
  <si>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</si>
  <si>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</si>
  <si>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</si>
  <si>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</si>
  <si>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</si>
  <si>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</si>
  <si>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</si>
  <si>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</si>
  <si>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</si>
  <si>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</si>
  <si>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</si>
  <si>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</si>
  <si>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</si>
  <si>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</si>
  <si>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</si>
  <si>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</si>
  <si>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</si>
  <si>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</si>
  <si>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</si>
  <si>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</si>
  <si>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</si>
  <si>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</si>
  <si>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</si>
  <si>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</si>
  <si>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</si>
  <si>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</si>
  <si>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</si>
  <si>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</si>
  <si>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</si>
  <si>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</si>
  <si>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</si>
  <si>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</si>
  <si>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</si>
  <si>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</si>
  <si>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</si>
  <si>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</si>
  <si>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</si>
  <si>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</si>
  <si>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</si>
  <si>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</si>
  <si>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</si>
  <si>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</si>
  <si>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</si>
  <si>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</si>
  <si>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</si>
  <si>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</si>
  <si>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</si>
  <si>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</si>
  <si>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</si>
  <si>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</si>
  <si>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</si>
  <si>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</si>
  <si>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</si>
  <si>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</si>
  <si>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</si>
  <si>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</si>
  <si>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</si>
  <si>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</si>
  <si>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</si>
  <si>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</si>
  <si>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</si>
  <si>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</si>
  <si>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</si>
  <si>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</si>
  <si>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</si>
  <si>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</si>
  <si>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</si>
  <si>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</si>
  <si>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</si>
  <si>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</si>
  <si>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</si>
  <si>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</si>
  <si>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</si>
  <si>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</si>
  <si>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</si>
  <si>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</si>
  <si>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</si>
  <si>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</si>
  <si>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</si>
  <si>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</si>
  <si>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</si>
  <si>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</si>
  <si>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</si>
  <si>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</si>
  <si>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</si>
  <si>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</si>
  <si>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</si>
  <si>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</si>
  <si>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</si>
  <si>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</si>
  <si>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</si>
  <si>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</si>
  <si>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</si>
  <si>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</si>
  <si>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</si>
  <si>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</si>
  <si>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</si>
  <si>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</si>
  <si>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</si>
  <si>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</si>
  <si>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</si>
  <si>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</si>
  <si>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</si>
  <si>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</si>
  <si>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</si>
  <si>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</si>
  <si>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</si>
  <si>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</si>
  <si>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</si>
  <si>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</si>
  <si>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</si>
  <si>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</si>
  <si>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</si>
  <si>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</si>
  <si>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</si>
  <si>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</si>
  <si>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</si>
  <si>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</si>
  <si>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</si>
  <si>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</si>
  <si>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</si>
  <si>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</si>
  <si>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</si>
  <si>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</si>
  <si>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</si>
  <si>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</si>
  <si>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</si>
  <si>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</si>
  <si>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</si>
  <si>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</si>
  <si>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</si>
  <si>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</si>
  <si>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</si>
  <si>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</si>
  <si>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</si>
  <si>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</si>
  <si>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</si>
  <si>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</si>
  <si>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</si>
  <si>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</si>
  <si>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</si>
  <si>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</si>
  <si>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</si>
  <si>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</si>
  <si>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</si>
  <si>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</si>
  <si>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</si>
  <si>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</si>
  <si>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</si>
  <si>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</si>
  <si>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</si>
  <si>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</si>
  <si>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</si>
  <si>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</si>
  <si>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</si>
  <si>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</si>
  <si>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</si>
  <si>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</si>
  <si>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</si>
  <si>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</si>
  <si>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</si>
  <si>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</si>
  <si>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</si>
  <si>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</si>
  <si>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</si>
  <si>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</si>
  <si>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</si>
  <si>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</si>
  <si>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</si>
  <si>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</si>
  <si>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</si>
  <si>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</si>
  <si>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</si>
  <si>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</si>
  <si>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</si>
  <si>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</si>
  <si>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</si>
  <si>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</si>
  <si>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</si>
  <si>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</si>
  <si>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</si>
  <si>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</si>
  <si>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</si>
  <si>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</si>
  <si>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</si>
  <si>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</si>
  <si>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</si>
  <si>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</si>
  <si>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</si>
  <si>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</si>
  <si>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</si>
  <si>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</si>
  <si>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</si>
  <si>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</si>
  <si>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</si>
  <si>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</si>
  <si>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</si>
  <si>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</si>
  <si>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</si>
  <si>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</si>
  <si>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</si>
  <si>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</si>
  <si>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</si>
  <si>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</si>
  <si>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</si>
  <si>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</si>
  <si>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</si>
  <si>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</si>
  <si>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</si>
  <si>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</si>
  <si>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</si>
  <si>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</si>
  <si>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</si>
  <si>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</si>
  <si>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</si>
  <si>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</si>
  <si>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</si>
  <si>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</si>
  <si>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</si>
  <si>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</si>
  <si>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</si>
  <si>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</si>
  <si>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</si>
  <si>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</si>
  <si>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</si>
  <si>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</si>
  <si>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</si>
  <si>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</si>
  <si>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</si>
  <si>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</si>
  <si>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</si>
  <si>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</si>
  <si>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</si>
  <si>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</si>
  <si>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</si>
  <si>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</si>
  <si>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</si>
  <si>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</si>
  <si>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</si>
  <si>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</si>
  <si>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</si>
  <si>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</si>
  <si>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</si>
  <si>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</si>
  <si>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</si>
  <si>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</si>
  <si>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</si>
  <si>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</si>
  <si>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</si>
  <si>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</si>
  <si>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</si>
  <si>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</si>
  <si>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</si>
  <si>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</si>
  <si>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</si>
  <si>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</si>
  <si>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</si>
  <si>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</si>
  <si>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</si>
  <si>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</si>
  <si>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</si>
  <si>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</si>
  <si>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</si>
  <si>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</si>
  <si>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</si>
  <si>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</si>
  <si>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</si>
  <si>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</si>
  <si>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</si>
  <si>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</si>
  <si>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</si>
  <si>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</si>
  <si>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</si>
  <si>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</si>
  <si>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</si>
  <si>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</si>
  <si>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</si>
  <si>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</si>
  <si>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</si>
  <si>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</si>
  <si>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</si>
  <si>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</si>
  <si>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</si>
  <si>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</si>
  <si>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</si>
  <si>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</si>
  <si>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</si>
  <si>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</si>
  <si>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</si>
  <si>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</si>
  <si>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</si>
  <si>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</si>
  <si>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</si>
  <si>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</si>
  <si>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</si>
  <si>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</si>
  <si>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</si>
  <si>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</si>
  <si>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</si>
  <si>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</si>
  <si>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</si>
  <si>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</si>
  <si>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</si>
  <si>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</si>
  <si>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</si>
  <si>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</si>
  <si>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</si>
  <si>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</si>
  <si>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</si>
  <si>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</si>
  <si>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</si>
  <si>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</si>
  <si>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</si>
  <si>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</si>
  <si>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</si>
  <si>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</si>
  <si>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</si>
  <si>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</si>
  <si>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</si>
  <si>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</si>
  <si>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</si>
  <si>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</si>
  <si>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</si>
  <si>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</si>
  <si>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</si>
  <si>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</si>
  <si>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</si>
  <si>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</si>
  <si>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</si>
  <si>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</si>
  <si>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</si>
  <si>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</si>
  <si>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</si>
  <si>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</si>
  <si>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</si>
  <si>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</si>
  <si>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</si>
  <si>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</si>
  <si>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</si>
  <si>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</si>
  <si>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</si>
  <si>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</si>
  <si>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</si>
  <si>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</si>
  <si>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</si>
  <si>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</si>
  <si>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</si>
  <si>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</si>
  <si>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</si>
  <si>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</si>
  <si>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</si>
  <si>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</si>
  <si>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</si>
  <si>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</si>
  <si>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</si>
  <si>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</si>
  <si>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</si>
  <si>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</si>
  <si>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</si>
  <si>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</si>
  <si>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</si>
  <si>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</si>
  <si>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</si>
  <si>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</si>
  <si>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</si>
  <si>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</si>
  <si>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</si>
  <si>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</si>
  <si>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</si>
  <si>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</si>
  <si>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</si>
  <si>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</si>
  <si>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</si>
  <si>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</si>
  <si>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</si>
  <si>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</si>
  <si>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</si>
  <si>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</si>
  <si>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</si>
  <si>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</si>
  <si>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</si>
  <si>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</si>
  <si>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</si>
  <si>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</si>
  <si>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</si>
  <si>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</si>
  <si>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</si>
  <si>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</si>
  <si>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</si>
  <si>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</si>
  <si>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</si>
  <si>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</si>
  <si>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</si>
  <si>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</si>
  <si>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</si>
  <si>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</si>
  <si>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</si>
  <si>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</si>
  <si>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</si>
  <si>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</si>
  <si>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</si>
  <si>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</si>
  <si>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</si>
  <si>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</si>
  <si>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</si>
  <si>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</si>
  <si>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</si>
  <si>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</si>
  <si>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</si>
  <si>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</si>
  <si>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</si>
  <si>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</si>
  <si>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</si>
  <si>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</si>
  <si>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</si>
  <si>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</si>
  <si>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</si>
  <si>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</si>
  <si>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</si>
  <si>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</si>
  <si>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</si>
  <si>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</si>
  <si>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</si>
  <si>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</si>
  <si>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</si>
  <si>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</si>
  <si>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</si>
  <si>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</si>
  <si>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</si>
  <si>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</si>
  <si>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</si>
  <si>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</si>
  <si>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</si>
  <si>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</si>
  <si>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</si>
  <si>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</si>
  <si>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</si>
  <si>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</si>
  <si>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</si>
  <si>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</si>
  <si>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</si>
  <si>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</si>
  <si>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</si>
  <si>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</si>
  <si>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</si>
  <si>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</si>
  <si>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</si>
  <si>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</si>
  <si>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</si>
  <si>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</si>
  <si>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</si>
  <si>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</si>
  <si>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</si>
  <si>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</si>
  <si>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</si>
  <si>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</si>
  <si>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</si>
  <si>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</si>
  <si>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</si>
  <si>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</si>
  <si>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</si>
  <si>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</si>
  <si>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</si>
  <si>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</si>
  <si>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</si>
  <si>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</si>
  <si>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</si>
  <si>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</si>
  <si>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</si>
  <si>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</si>
  <si>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</si>
  <si>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</si>
  <si>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</si>
  <si>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</si>
  <si>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</si>
  <si>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</si>
  <si>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</si>
  <si>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</si>
  <si>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</si>
  <si>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</si>
  <si>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</si>
  <si>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</si>
  <si>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</si>
  <si>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</si>
  <si>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</si>
  <si>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</si>
  <si>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</si>
  <si>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</si>
  <si>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</si>
  <si>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</si>
  <si>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</si>
  <si>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</si>
  <si>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</si>
  <si>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</si>
  <si>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</si>
  <si>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</si>
  <si>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</si>
  <si>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</si>
  <si>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</si>
  <si>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</si>
  <si>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</si>
  <si>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</si>
  <si>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</si>
  <si>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</si>
  <si>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</si>
  <si>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</si>
  <si>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</si>
  <si>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</si>
  <si>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</si>
  <si>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</si>
  <si>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</si>
  <si>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</si>
  <si>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</si>
  <si>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</si>
  <si>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</si>
  <si>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</si>
  <si>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</si>
  <si>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</si>
  <si>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</si>
  <si>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</si>
  <si>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</si>
  <si>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</si>
  <si>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</si>
  <si>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</si>
  <si>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</si>
  <si>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</si>
  <si>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</si>
  <si>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</si>
  <si>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</si>
  <si>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</si>
  <si>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</si>
  <si>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</si>
  <si>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</si>
  <si>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</si>
  <si>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</si>
  <si>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</si>
  <si>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</si>
  <si>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</si>
  <si>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</si>
  <si>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</si>
  <si>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</si>
  <si>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</si>
  <si>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</si>
  <si>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</si>
  <si>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</si>
  <si>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</si>
  <si>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</si>
  <si>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</si>
  <si>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</si>
  <si>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</si>
  <si>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</si>
  <si>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</si>
  <si>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</si>
  <si>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</si>
  <si>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</si>
  <si>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</si>
  <si>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</si>
  <si>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</si>
  <si>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</si>
  <si>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</si>
  <si>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</si>
  <si>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</si>
  <si>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</si>
  <si>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</si>
  <si>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</si>
  <si>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</si>
  <si>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</si>
  <si>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</si>
  <si>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</si>
  <si>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</si>
  <si>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</si>
  <si>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</si>
  <si>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</si>
  <si>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</si>
  <si>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</si>
  <si>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</si>
  <si>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</si>
  <si>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</si>
  <si>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</si>
  <si>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</si>
  <si>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</si>
  <si>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</si>
  <si>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</si>
  <si>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</si>
  <si>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</si>
  <si>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</si>
  <si>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</si>
  <si>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</si>
  <si>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</si>
  <si>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</si>
  <si>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</si>
  <si>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</si>
  <si>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</si>
  <si>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</si>
  <si>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</si>
  <si>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</si>
  <si>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</si>
  <si>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</si>
  <si>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</si>
  <si>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</si>
  <si>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</si>
  <si>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</si>
  <si>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</si>
  <si>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</si>
  <si>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</si>
  <si>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</si>
  <si>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</si>
  <si>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</si>
  <si>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</si>
  <si>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</si>
  <si>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</si>
  <si>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</si>
  <si>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</si>
  <si>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</si>
  <si>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</si>
  <si>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</si>
  <si>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</si>
  <si>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</si>
  <si>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</si>
  <si>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</si>
  <si>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</si>
  <si>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</si>
  <si>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</si>
  <si>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</si>
  <si>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</si>
  <si>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</si>
  <si>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</si>
  <si>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</si>
  <si>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</si>
  <si>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</si>
  <si>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</si>
  <si>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</si>
  <si>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</si>
  <si>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</si>
  <si>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</si>
  <si>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</si>
  <si>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</si>
  <si>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</si>
  <si>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</si>
  <si>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</si>
  <si>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</si>
  <si>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</si>
  <si>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</si>
  <si>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</si>
  <si>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</si>
  <si>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</si>
  <si>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</si>
  <si>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</si>
  <si>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</si>
  <si>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</si>
  <si>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</si>
  <si>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</si>
  <si>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</si>
  <si>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</si>
  <si>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</si>
  <si>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</si>
  <si>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</si>
  <si>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</si>
  <si>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</si>
  <si>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</si>
  <si>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</si>
  <si>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</si>
  <si>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</si>
  <si>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</si>
  <si>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</si>
  <si>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</si>
  <si>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</si>
  <si>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</si>
  <si>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</si>
  <si>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</si>
  <si>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</si>
  <si>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</si>
  <si>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</si>
  <si>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</si>
  <si>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</si>
  <si>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</si>
  <si>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</si>
  <si>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</si>
  <si>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</si>
  <si>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</si>
  <si>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</si>
  <si>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</si>
  <si>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</si>
  <si>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</si>
  <si>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</si>
  <si>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</si>
  <si>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</si>
  <si>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</si>
  <si>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</si>
  <si>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</si>
  <si>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</si>
  <si>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</si>
  <si>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</si>
  <si>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</si>
  <si>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</si>
  <si>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</si>
  <si>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</si>
  <si>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</si>
  <si>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</si>
  <si>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</si>
  <si>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</si>
  <si>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</si>
  <si>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</si>
  <si>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</si>
  <si>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</si>
  <si>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</si>
  <si>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</si>
  <si>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</si>
  <si>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</si>
  <si>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</si>
  <si>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</si>
  <si>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</si>
  <si>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</si>
  <si>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</si>
  <si>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</si>
  <si>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</si>
  <si>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</si>
  <si>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</si>
  <si>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</si>
  <si>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</si>
  <si>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</si>
  <si>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</si>
  <si>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</si>
  <si>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</si>
  <si>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</si>
  <si>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</si>
  <si>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</si>
  <si>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</si>
  <si>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</si>
  <si>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</si>
  <si>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</si>
  <si>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</si>
  <si>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</si>
  <si>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</si>
  <si>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</si>
  <si>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</si>
  <si>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</si>
  <si>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</si>
  <si>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</si>
  <si>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</si>
  <si>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</si>
  <si>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</si>
  <si>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</si>
  <si>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</si>
  <si>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</si>
  <si>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</si>
  <si>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</si>
  <si>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</si>
  <si>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</si>
  <si>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</si>
  <si>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</si>
  <si>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</si>
  <si>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</si>
  <si>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</si>
  <si>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</si>
  <si>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</si>
  <si>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</si>
  <si>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</si>
  <si>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</si>
  <si>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</si>
  <si>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</si>
  <si>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</si>
  <si>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</si>
  <si>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</si>
  <si>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</si>
  <si>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</si>
  <si>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</si>
  <si>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</si>
  <si>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</si>
  <si>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</si>
  <si>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</si>
  <si>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</si>
  <si>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</si>
  <si>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</si>
  <si>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</si>
  <si>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</si>
  <si>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</si>
  <si>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</si>
  <si>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</si>
  <si>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</si>
  <si>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</si>
  <si>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</si>
  <si>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</si>
  <si>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</si>
  <si>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</si>
  <si>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</si>
  <si>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</si>
  <si>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</si>
  <si>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</si>
  <si>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</si>
  <si>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</si>
  <si>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</si>
  <si>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</si>
  <si>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</si>
  <si>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</si>
  <si>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</si>
  <si>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</si>
  <si>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</si>
  <si>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</si>
  <si>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</si>
  <si>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</si>
  <si>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</si>
  <si>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</si>
  <si>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</si>
  <si>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</si>
  <si>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</si>
  <si>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</si>
  <si>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</si>
  <si>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</si>
  <si>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</si>
  <si>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</si>
  <si>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</si>
  <si>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</si>
  <si>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</si>
  <si>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</si>
  <si>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</si>
  <si>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</si>
  <si>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</si>
  <si>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</si>
  <si>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</si>
  <si>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</si>
  <si>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</si>
  <si>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</si>
  <si>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</si>
  <si>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</si>
  <si>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</si>
  <si>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</si>
  <si>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</si>
  <si>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</si>
  <si>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</si>
  <si>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</si>
  <si>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</si>
  <si>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</si>
  <si>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</si>
  <si>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</si>
  <si>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</si>
  <si>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</si>
  <si>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</si>
  <si>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</si>
  <si>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</si>
  <si>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</si>
  <si>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</si>
  <si>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</si>
  <si>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</si>
  <si>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</si>
  <si>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</si>
  <si>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</si>
  <si>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</si>
  <si>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</si>
  <si>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</si>
  <si>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</si>
  <si>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</si>
  <si>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</si>
  <si>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</si>
  <si>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</si>
  <si>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</si>
  <si>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</si>
  <si>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</si>
  <si>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</si>
  <si>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</si>
  <si>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</si>
  <si>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</si>
  <si>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</si>
  <si>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</si>
  <si>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</si>
  <si>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</si>
  <si>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</si>
  <si>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</si>
  <si>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</si>
  <si>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</si>
  <si>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</si>
  <si>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</si>
  <si>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</si>
  <si>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</si>
  <si>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</si>
  <si>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</si>
  <si>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</si>
  <si>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</si>
  <si>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</si>
  <si>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</si>
  <si>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</si>
  <si>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</si>
  <si>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</si>
  <si>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</si>
  <si>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</si>
  <si>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</si>
  <si>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</si>
  <si>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</si>
  <si>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</si>
  <si>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</si>
  <si>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</si>
  <si>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</si>
  <si>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</si>
  <si>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</si>
  <si>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</si>
  <si>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</si>
  <si>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</si>
  <si>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</si>
  <si>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</si>
  <si>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</si>
  <si>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</si>
  <si>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</si>
  <si>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</si>
  <si>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</si>
  <si>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</si>
  <si>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</si>
  <si>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</si>
  <si>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</si>
  <si>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</si>
  <si>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</si>
  <si>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</si>
  <si>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</si>
  <si>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</si>
  <si>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</si>
  <si>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</si>
  <si>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</si>
  <si>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</si>
  <si>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</si>
  <si>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</si>
  <si>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</si>
  <si>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</si>
  <si>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</si>
  <si>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</si>
  <si>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</si>
  <si>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</si>
  <si>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</si>
  <si>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</si>
  <si>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</si>
  <si>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</si>
  <si>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</si>
  <si>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</si>
  <si>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</si>
  <si>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</si>
  <si>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</si>
  <si>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</si>
  <si>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</si>
  <si>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</si>
  <si>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</si>
  <si>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</si>
  <si>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</si>
  <si>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</si>
  <si>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</si>
  <si>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</si>
  <si>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</si>
  <si>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</si>
  <si>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</si>
  <si>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</si>
  <si>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</si>
  <si>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</si>
  <si>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</si>
  <si>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</si>
  <si>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</si>
  <si>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</si>
  <si>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</si>
  <si>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</si>
  <si>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</si>
  <si>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</si>
  <si>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</si>
  <si>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</si>
  <si>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</si>
  <si>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</si>
  <si>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</si>
  <si>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</si>
  <si>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</si>
  <si>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</si>
  <si>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</si>
  <si>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</si>
  <si>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</si>
  <si>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</si>
  <si>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</si>
  <si>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</si>
  <si>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</si>
  <si>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</si>
  <si>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</si>
  <si>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</si>
  <si>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</si>
  <si>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</si>
  <si>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</si>
  <si>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</si>
  <si>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</si>
  <si>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</si>
  <si>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</si>
  <si>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</si>
  <si>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</si>
  <si>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</si>
  <si>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</si>
  <si>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</si>
  <si>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</si>
  <si>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</si>
  <si>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</si>
  <si>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</si>
  <si>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</si>
  <si>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</si>
  <si>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</si>
  <si>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</si>
  <si>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</si>
  <si>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</si>
  <si>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</si>
  <si>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</si>
  <si>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</si>
  <si>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</si>
  <si>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</si>
  <si>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</si>
  <si>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</si>
  <si>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</si>
  <si>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</si>
  <si>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</si>
  <si>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</si>
  <si>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</si>
  <si>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</si>
  <si>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</si>
  <si>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</si>
  <si>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</si>
  <si>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</si>
  <si>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</si>
  <si>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</si>
  <si>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</si>
  <si>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</si>
  <si>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</si>
  <si>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</si>
  <si>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</si>
  <si>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</si>
  <si>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</si>
  <si>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</si>
  <si>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</si>
  <si>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</si>
  <si>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</si>
  <si>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</si>
  <si>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</si>
  <si>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</si>
  <si>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</si>
  <si>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</si>
  <si>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</si>
  <si>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</si>
  <si>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</si>
  <si>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</si>
  <si>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</si>
  <si>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</si>
  <si>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</si>
  <si>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</si>
  <si>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</si>
  <si>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</si>
  <si>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</si>
  <si>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</si>
  <si>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</si>
  <si>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</si>
  <si>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</si>
  <si>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</si>
  <si>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</si>
  <si>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</si>
  <si>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</si>
  <si>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</si>
  <si>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</si>
  <si>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</si>
  <si>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</si>
  <si>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</si>
  <si>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</si>
  <si>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</si>
  <si>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</si>
  <si>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</si>
  <si>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</si>
  <si>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</si>
  <si>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</si>
  <si>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</si>
  <si>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</si>
  <si>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</si>
  <si>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</si>
  <si>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</si>
  <si>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</si>
  <si>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</si>
  <si>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</si>
  <si>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</si>
  <si>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</si>
  <si>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</si>
  <si>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</si>
  <si>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</si>
  <si>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</si>
  <si>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</si>
  <si>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</si>
  <si>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</si>
  <si>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</si>
  <si>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</si>
  <si>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</si>
  <si>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</si>
  <si>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</si>
  <si>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</si>
  <si>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</si>
  <si>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</si>
  <si>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</si>
  <si>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</si>
  <si>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</si>
  <si>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</si>
  <si>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</si>
  <si>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</si>
  <si>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</si>
  <si>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</si>
  <si>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</si>
  <si>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</si>
  <si>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</si>
  <si>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</si>
  <si>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</si>
  <si>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</si>
  <si>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</si>
  <si>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</si>
  <si>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</si>
  <si>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</si>
  <si>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</si>
  <si>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</si>
  <si>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</si>
  <si>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</si>
  <si>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</si>
  <si>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</si>
  <si>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</si>
  <si>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</si>
  <si>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</si>
  <si>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</si>
  <si>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</si>
  <si>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</si>
  <si>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</si>
  <si>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</si>
  <si>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</si>
  <si>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</si>
  <si>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</si>
  <si>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</si>
  <si>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</si>
  <si>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</si>
  <si>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</si>
  <si>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</si>
  <si>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</si>
  <si>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</si>
  <si>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</si>
  <si>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</si>
  <si>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</si>
  <si>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</si>
  <si>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</si>
  <si>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</si>
  <si>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</si>
  <si>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</si>
  <si>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</si>
  <si>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</si>
  <si>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</si>
  <si>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</si>
  <si>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</si>
  <si>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</si>
  <si>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</si>
  <si>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</si>
  <si>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</si>
  <si>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</si>
  <si>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</si>
  <si>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</si>
  <si>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</si>
  <si>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</si>
  <si>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</si>
  <si>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</si>
  <si>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</si>
  <si>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</si>
  <si>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</si>
  <si>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</si>
  <si>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</si>
  <si>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</si>
  <si>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</si>
  <si>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</si>
  <si>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</si>
  <si>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</si>
  <si>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</si>
  <si>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</si>
  <si>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</si>
  <si>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</si>
  <si>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</si>
  <si>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</si>
  <si>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</si>
  <si>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</si>
  <si>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</si>
  <si>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</si>
  <si>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</si>
  <si>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</si>
  <si>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</si>
  <si>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</si>
  <si>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</si>
  <si>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</si>
  <si>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</si>
  <si>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</si>
  <si>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</si>
  <si>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</si>
  <si>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</si>
  <si>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</si>
  <si>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</si>
  <si>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</si>
  <si>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</si>
  <si>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</si>
  <si>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</si>
  <si>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</si>
  <si>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</si>
  <si>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</si>
  <si>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</si>
  <si>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</si>
  <si>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</si>
  <si>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</si>
  <si>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</si>
  <si>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</si>
  <si>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</si>
  <si>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</si>
  <si>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</si>
  <si>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</si>
  <si>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</si>
  <si>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</si>
  <si>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</si>
  <si>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</si>
  <si>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</si>
  <si>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</si>
  <si>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</si>
  <si>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</si>
  <si>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</si>
  <si>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</si>
  <si>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</si>
  <si>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</si>
  <si>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</si>
  <si>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</si>
  <si>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</si>
  <si>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</si>
  <si>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</si>
  <si>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</si>
  <si>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</si>
  <si>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</si>
  <si>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</si>
  <si>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</si>
  <si>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</si>
  <si>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</si>
  <si>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</si>
  <si>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</si>
  <si>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</si>
  <si>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</si>
  <si>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</si>
  <si>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</si>
  <si>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</si>
  <si>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</si>
  <si>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</si>
  <si>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</si>
  <si>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</si>
  <si>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</si>
  <si>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</si>
  <si>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</si>
  <si>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</si>
  <si>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</si>
  <si>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</si>
  <si>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</si>
  <si>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</si>
  <si>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</si>
  <si>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</si>
  <si>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</si>
  <si>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</si>
  <si>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</si>
  <si>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</si>
  <si>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</si>
  <si>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</si>
  <si>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</si>
  <si>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</si>
  <si>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</si>
  <si>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</si>
  <si>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</si>
  <si>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</si>
  <si>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</si>
  <si>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</si>
  <si>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</si>
  <si>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</si>
  <si>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</si>
  <si>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</si>
  <si>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</si>
  <si>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</si>
  <si>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</si>
  <si>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</si>
  <si>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</si>
  <si>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</si>
  <si>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</si>
  <si>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</si>
  <si>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</si>
  <si>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</si>
  <si>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</si>
  <si>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</si>
  <si>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</si>
  <si>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</si>
  <si>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</si>
  <si>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</si>
  <si>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</si>
  <si>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</si>
  <si>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</si>
  <si>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</si>
  <si>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</si>
  <si>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</si>
  <si>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</si>
  <si>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</si>
  <si>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</si>
  <si>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</si>
  <si>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</si>
  <si>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</si>
  <si>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</si>
  <si>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</si>
  <si>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</si>
  <si>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</si>
  <si>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</si>
  <si>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</si>
  <si>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</si>
  <si>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</si>
  <si>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</si>
  <si>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</si>
  <si>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</si>
  <si>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</si>
  <si>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</si>
  <si>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</si>
  <si>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</si>
  <si>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</si>
  <si>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</si>
  <si>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</si>
  <si>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</si>
  <si>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</si>
  <si>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</si>
  <si>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</si>
  <si>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</si>
  <si>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</si>
  <si>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</si>
  <si>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</si>
  <si>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</si>
  <si>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</si>
  <si>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</si>
  <si>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</si>
  <si>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</si>
  <si>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</si>
  <si>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</si>
  <si>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</si>
  <si>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</si>
  <si>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</si>
  <si>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</si>
  <si>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</si>
  <si>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</si>
  <si>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</si>
  <si>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</si>
  <si>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</si>
  <si>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</si>
  <si>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</si>
  <si>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</si>
  <si>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</si>
  <si>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</si>
  <si>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</si>
  <si>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</si>
  <si>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</si>
  <si>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</si>
  <si>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</si>
  <si>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</si>
  <si>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</si>
  <si>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</si>
  <si>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</si>
  <si>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</si>
  <si>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</si>
  <si>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</si>
  <si>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</si>
  <si>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</si>
  <si>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</si>
  <si>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</si>
  <si>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</si>
  <si>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</si>
  <si>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</si>
  <si>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</si>
  <si>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</si>
  <si>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</si>
  <si>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</si>
  <si>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</si>
  <si>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</si>
  <si>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</si>
  <si>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</si>
  <si>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</si>
  <si>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</si>
  <si>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</si>
  <si>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</si>
  <si>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</si>
  <si>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</si>
  <si>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</si>
  <si>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</si>
  <si>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</si>
  <si>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</si>
  <si>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</si>
  <si>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</si>
  <si>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</si>
  <si>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</si>
  <si>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</si>
  <si>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</si>
  <si>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</si>
  <si>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</si>
  <si>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</si>
  <si>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</si>
  <si>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</si>
  <si>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</si>
  <si>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</si>
  <si>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</si>
  <si>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</si>
  <si>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</si>
  <si>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</si>
  <si>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</si>
  <si>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</si>
  <si>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</si>
  <si>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</si>
  <si>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</si>
  <si>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</si>
  <si>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</si>
  <si>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</si>
  <si>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</si>
  <si>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</si>
  <si>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</si>
  <si>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</si>
  <si>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</si>
  <si>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</si>
  <si>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</si>
  <si>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</si>
  <si>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</si>
  <si>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</si>
  <si>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</si>
  <si>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</si>
  <si>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</si>
  <si>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</si>
  <si>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</si>
  <si>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</si>
  <si>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</si>
  <si>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</si>
  <si>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</si>
  <si>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</si>
  <si>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</si>
  <si>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</si>
  <si>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</si>
  <si>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</si>
  <si>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</si>
  <si>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</si>
  <si>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</si>
  <si>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</si>
  <si>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</si>
  <si>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</si>
  <si>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</si>
  <si>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</si>
  <si>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</si>
  <si>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</si>
  <si>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</si>
  <si>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</si>
  <si>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</si>
  <si>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</si>
  <si>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</si>
  <si>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</si>
  <si>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</si>
  <si>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</si>
  <si>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</si>
  <si>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</si>
  <si>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</si>
  <si>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</si>
  <si>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</si>
  <si>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</si>
  <si>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</si>
  <si>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</si>
  <si>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</si>
  <si>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</si>
  <si>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</si>
  <si>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</si>
  <si>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</si>
  <si>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</si>
  <si>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</si>
  <si>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</si>
  <si>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</si>
  <si>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</si>
  <si>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</si>
  <si>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</si>
  <si>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</si>
  <si>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</si>
  <si>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</si>
  <si>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</si>
  <si>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</si>
  <si>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</si>
  <si>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</si>
  <si>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</si>
  <si>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</si>
  <si>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</si>
  <si>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</si>
  <si>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</si>
  <si>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</si>
  <si>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</si>
  <si>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</si>
  <si>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</si>
  <si>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</si>
  <si>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</si>
  <si>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</si>
  <si>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</si>
  <si>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</si>
  <si>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</si>
  <si>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</si>
  <si>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</si>
  <si>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</si>
  <si>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</si>
  <si>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</si>
  <si>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</si>
  <si>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</si>
  <si>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</si>
  <si>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</si>
  <si>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</si>
  <si>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</si>
  <si>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</si>
  <si>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</si>
  <si>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</si>
  <si>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</si>
  <si>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</si>
  <si>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</si>
  <si>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</si>
  <si>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</si>
  <si>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</si>
  <si>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</si>
  <si>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</si>
  <si>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</si>
  <si>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</si>
  <si>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</si>
  <si>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</si>
  <si>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</si>
  <si>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</si>
  <si>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</si>
  <si>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</si>
  <si>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</si>
  <si>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</si>
  <si>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</si>
  <si>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</si>
  <si>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</si>
  <si>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</si>
  <si>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</si>
  <si>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</si>
  <si>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</si>
  <si>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</si>
  <si>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</si>
  <si>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</si>
  <si>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</si>
  <si>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</si>
  <si>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</si>
  <si>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</si>
  <si>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</si>
  <si>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</si>
  <si>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</si>
  <si>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</si>
  <si>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</si>
  <si>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</si>
  <si>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</si>
  <si>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</si>
  <si>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</si>
  <si>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</si>
  <si>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</si>
  <si>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</si>
  <si>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</si>
  <si>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</si>
  <si>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</si>
  <si>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</si>
  <si>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</si>
  <si>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</si>
  <si>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</si>
  <si>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</si>
  <si>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</si>
  <si>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</si>
  <si>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</si>
  <si>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</si>
  <si>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</si>
  <si>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</si>
  <si>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</si>
  <si>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</si>
  <si>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</si>
  <si>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</si>
  <si>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</si>
  <si>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</si>
  <si>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</si>
  <si>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</si>
  <si>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</si>
  <si>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</si>
  <si>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</si>
  <si>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</si>
  <si>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</si>
  <si>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</si>
  <si>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</si>
  <si>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</si>
  <si>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</si>
  <si>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</si>
  <si>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</si>
  <si>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</si>
  <si>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</si>
  <si>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</si>
  <si>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</si>
  <si>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</si>
  <si>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</si>
  <si>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</si>
  <si>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</si>
  <si>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</si>
  <si>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</si>
  <si>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</si>
  <si>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</si>
  <si>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</si>
  <si>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</si>
  <si>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</si>
  <si>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</si>
  <si>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</si>
  <si>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</si>
  <si>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</si>
  <si>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</si>
  <si>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</si>
  <si>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</si>
  <si>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</si>
  <si>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</si>
  <si>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</si>
  <si>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</si>
  <si>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</si>
  <si>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</si>
  <si>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</si>
  <si>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</si>
  <si>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</si>
  <si>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</si>
  <si>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</si>
  <si>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</si>
  <si>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</si>
  <si>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</si>
  <si>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</si>
  <si>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</si>
  <si>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</si>
  <si>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</si>
  <si>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</si>
  <si>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</si>
  <si>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</si>
  <si>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</si>
  <si>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</si>
  <si>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</si>
  <si>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</si>
  <si>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</si>
  <si>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</si>
  <si>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</si>
  <si>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</si>
  <si>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</si>
  <si>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</si>
  <si>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</si>
  <si>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</si>
  <si>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</si>
  <si>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</si>
  <si>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</si>
  <si>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</si>
  <si>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</si>
  <si>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</si>
  <si>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</si>
  <si>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</si>
  <si>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</si>
  <si>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</si>
  <si>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</si>
  <si>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</si>
  <si>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</si>
  <si>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</si>
  <si>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</si>
  <si>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</si>
  <si>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</si>
  <si>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</si>
  <si>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</si>
  <si>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</si>
  <si>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</si>
  <si>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</si>
  <si>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</si>
  <si>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</si>
  <si>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</si>
  <si>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</si>
  <si>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</si>
  <si>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</si>
  <si>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</si>
  <si>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</si>
  <si>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</si>
  <si>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</si>
  <si>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</si>
  <si>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</si>
  <si>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</si>
  <si>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</si>
  <si>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</si>
  <si>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</si>
  <si>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</si>
  <si>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</si>
  <si>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</si>
  <si>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</si>
  <si>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</si>
  <si>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</si>
  <si>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</si>
  <si>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</si>
  <si>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</si>
  <si>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</si>
  <si>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</si>
  <si>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</si>
  <si>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</si>
  <si>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</si>
  <si>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</si>
  <si>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</si>
  <si>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</si>
  <si>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</si>
  <si>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</si>
  <si>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</si>
  <si>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</si>
  <si>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</si>
  <si>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</si>
  <si>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</si>
  <si>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</si>
  <si>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</si>
  <si>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</si>
  <si>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</si>
  <si>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</si>
  <si>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</si>
  <si>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</si>
  <si>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</si>
  <si>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</si>
  <si>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</si>
  <si>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</si>
  <si>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</si>
  <si>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</si>
  <si>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</si>
  <si>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</si>
  <si>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</si>
  <si>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</si>
  <si>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</si>
  <si>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</si>
  <si>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</si>
  <si>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</si>
  <si>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</si>
  <si>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</si>
  <si>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</si>
  <si>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</si>
  <si>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</si>
  <si>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</si>
  <si>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</si>
  <si>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</si>
  <si>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</si>
  <si>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</si>
  <si>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</si>
  <si>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</si>
  <si>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</si>
  <si>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</si>
  <si>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</si>
  <si>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</si>
  <si>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</si>
  <si>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</si>
  <si>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</si>
  <si>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</si>
  <si>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</si>
  <si>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</si>
  <si>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</si>
  <si>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</si>
  <si>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</si>
  <si>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</si>
  <si>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</si>
  <si>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</si>
  <si>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</si>
  <si>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</si>
  <si>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</si>
  <si>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</si>
  <si>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</si>
  <si>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</si>
  <si>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</si>
  <si>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</si>
  <si>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</si>
  <si>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</si>
  <si>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</si>
  <si>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</si>
  <si>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</si>
  <si>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</si>
  <si>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</si>
  <si>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</si>
  <si>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</si>
  <si>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</si>
  <si>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</si>
  <si>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</si>
  <si>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</si>
  <si>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</si>
  <si>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</si>
  <si>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</si>
  <si>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</si>
  <si>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</si>
  <si>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</si>
  <si>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</si>
  <si>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</si>
  <si>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</si>
  <si>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</si>
  <si>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</si>
  <si>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</si>
  <si>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</si>
  <si>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</si>
  <si>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</si>
  <si>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</si>
  <si>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</si>
  <si>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</si>
  <si>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</si>
  <si>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</si>
  <si>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</si>
  <si>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</si>
  <si>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</si>
  <si>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</si>
  <si>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</si>
  <si>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</si>
  <si>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</si>
  <si>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</si>
  <si>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</si>
  <si>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</si>
  <si>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</si>
  <si>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</si>
  <si>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</si>
  <si>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</si>
  <si>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</si>
  <si>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</si>
  <si>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</si>
  <si>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</si>
  <si>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</si>
  <si>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</si>
  <si>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</si>
  <si>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</si>
  <si>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</si>
  <si>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</si>
  <si>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</si>
  <si>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</si>
  <si>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</si>
  <si>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</si>
  <si>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</si>
  <si>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</si>
  <si>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</si>
  <si>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</si>
  <si>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</si>
  <si>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</si>
  <si>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</si>
  <si>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</si>
  <si>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</si>
  <si>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</si>
  <si>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</si>
  <si>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</si>
  <si>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</si>
  <si>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</si>
  <si>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</si>
  <si>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</si>
  <si>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</si>
  <si>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</si>
  <si>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</si>
  <si>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</si>
  <si>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</si>
  <si>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</si>
  <si>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</si>
  <si>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</si>
  <si>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</si>
  <si>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</si>
  <si>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</si>
  <si>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</si>
  <si>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</si>
  <si>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</si>
  <si>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</si>
  <si>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</si>
  <si>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</si>
  <si>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</si>
  <si>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</si>
  <si>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</si>
  <si>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</si>
  <si>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</si>
  <si>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</si>
  <si>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</si>
  <si>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</si>
  <si>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</si>
  <si>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</si>
  <si>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</si>
  <si>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</si>
  <si>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</si>
  <si>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</si>
  <si>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</si>
  <si>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</si>
  <si>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</si>
  <si>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</si>
  <si>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</si>
  <si>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</si>
  <si>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</si>
  <si>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</si>
  <si>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</si>
  <si>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</si>
  <si>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</si>
  <si>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</si>
  <si>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</si>
  <si>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</si>
  <si>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</si>
  <si>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</si>
  <si>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</si>
  <si>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</si>
  <si>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</si>
  <si>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</si>
  <si>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</si>
  <si>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</si>
  <si>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</si>
  <si>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</si>
  <si>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</si>
  <si>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</si>
  <si>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</si>
  <si>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</si>
  <si>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</si>
  <si>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</si>
  <si>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</si>
  <si>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</si>
  <si>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</si>
  <si>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</si>
  <si>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</si>
  <si>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</si>
  <si>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</si>
  <si>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</si>
  <si>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</si>
  <si>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</si>
  <si>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</si>
  <si>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</si>
  <si>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</si>
  <si>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</si>
  <si>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</si>
  <si>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</si>
  <si>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</si>
  <si>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</si>
  <si>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</si>
  <si>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</si>
  <si>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</si>
  <si>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</si>
  <si>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</si>
  <si>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</si>
  <si>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</si>
  <si>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</si>
  <si>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</si>
  <si>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</si>
  <si>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</si>
  <si>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</si>
  <si>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</si>
  <si>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</si>
  <si>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</si>
  <si>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</si>
  <si>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</si>
  <si>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</si>
  <si>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</si>
  <si>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</si>
  <si>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</si>
  <si>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</si>
  <si>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</si>
  <si>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</si>
  <si>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</si>
  <si>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</si>
  <si>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</si>
  <si>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</si>
  <si>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</si>
  <si>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</si>
  <si>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</si>
  <si>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</si>
  <si>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</si>
  <si>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</si>
  <si>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</si>
  <si>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</si>
  <si>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</si>
  <si>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</si>
  <si>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</si>
  <si>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</si>
  <si>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</si>
  <si>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</si>
  <si>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</si>
  <si>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</si>
  <si>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</si>
  <si>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</si>
  <si>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</si>
  <si>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</si>
  <si>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</si>
  <si>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</si>
  <si>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</si>
  <si>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</si>
  <si>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</si>
  <si>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</si>
  <si>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</si>
  <si>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</si>
  <si>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</si>
  <si>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</si>
  <si>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</si>
  <si>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</si>
  <si>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</si>
  <si>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</si>
  <si>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</si>
  <si>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</si>
  <si>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</si>
  <si>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</si>
  <si>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</si>
  <si>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</si>
  <si>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</si>
  <si>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</si>
  <si>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</si>
  <si>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</si>
  <si>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</si>
  <si>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</si>
  <si>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</si>
  <si>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</si>
  <si>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</si>
  <si>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</si>
  <si>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</si>
  <si>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</si>
  <si>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</si>
  <si>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</si>
  <si>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</si>
  <si>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</si>
  <si>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</si>
  <si>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</si>
  <si>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</si>
  <si>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</si>
  <si>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</si>
  <si>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</si>
  <si>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</si>
  <si>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</si>
  <si>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</si>
  <si>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</si>
  <si>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</si>
  <si>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</si>
  <si>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</si>
  <si>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</si>
  <si>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</si>
  <si>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</si>
  <si>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</si>
  <si>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</si>
  <si>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</si>
  <si>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</si>
  <si>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</si>
  <si>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</si>
  <si>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</si>
  <si>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</si>
  <si>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</si>
  <si>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</si>
  <si>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</si>
  <si>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</si>
  <si>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</si>
  <si>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</si>
  <si>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</si>
  <si>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</si>
  <si>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</si>
  <si>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</si>
  <si>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</si>
  <si>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</si>
  <si>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</si>
  <si>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</si>
  <si>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</si>
  <si>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</si>
  <si>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</si>
  <si>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</si>
  <si>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</si>
  <si>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</si>
  <si>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</si>
  <si>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</si>
  <si>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</si>
  <si>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</si>
  <si>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</si>
  <si>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</si>
  <si>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</si>
  <si>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</si>
  <si>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</si>
  <si>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</si>
  <si>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</si>
  <si>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</si>
  <si>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</si>
  <si>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</si>
  <si>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</si>
  <si>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</si>
  <si>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</si>
  <si>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</si>
  <si>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</si>
  <si>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</si>
  <si>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</si>
  <si>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</si>
  <si>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</si>
  <si>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</si>
  <si>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</si>
  <si>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</si>
  <si>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</si>
  <si>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</si>
  <si>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</si>
  <si>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</si>
  <si>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</si>
  <si>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</si>
  <si>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</si>
  <si>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</si>
  <si>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</si>
  <si>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</si>
  <si>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</si>
  <si>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</si>
  <si>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</si>
  <si>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</si>
  <si>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</si>
  <si>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</si>
  <si>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</si>
  <si>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</si>
  <si>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</si>
  <si>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</si>
  <si>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</si>
  <si>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</si>
  <si>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</si>
  <si>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</si>
  <si>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</si>
  <si>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</si>
  <si>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</si>
  <si>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</si>
  <si>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</si>
  <si>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</si>
  <si>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</si>
  <si>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</si>
  <si>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</si>
  <si>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</si>
  <si>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</si>
  <si>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</si>
  <si>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</si>
  <si>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</si>
  <si>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</si>
  <si>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</si>
  <si>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</si>
  <si>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</si>
  <si>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</si>
  <si>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</si>
  <si>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</si>
  <si>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</si>
  <si>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</si>
  <si>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</si>
  <si>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</si>
  <si>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</si>
  <si>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</si>
  <si>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</si>
  <si>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</si>
  <si>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</si>
  <si>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</si>
  <si>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</si>
  <si>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</si>
  <si>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</si>
  <si>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</si>
  <si>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</si>
  <si>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</si>
  <si>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</si>
  <si>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</si>
  <si>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</si>
  <si>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</si>
  <si>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</si>
  <si>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</si>
  <si>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</si>
  <si>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</si>
  <si>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</si>
  <si>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</si>
  <si>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</si>
  <si>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</si>
  <si>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</si>
  <si>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</si>
  <si>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</si>
  <si>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</si>
  <si>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</si>
  <si>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</si>
  <si>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</si>
  <si>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</si>
  <si>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</si>
  <si>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</si>
  <si>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</si>
  <si>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</si>
  <si>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</si>
  <si>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</si>
  <si>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</si>
  <si>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</si>
  <si>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</si>
  <si>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</si>
  <si>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</si>
  <si>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</si>
  <si>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</si>
  <si>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</si>
  <si>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</si>
  <si>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</si>
  <si>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</si>
  <si>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</si>
  <si>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</si>
  <si>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</si>
  <si>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</si>
  <si>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</si>
  <si>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</si>
  <si>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</si>
  <si>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</si>
  <si>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</si>
  <si>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</si>
  <si>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</si>
  <si>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</si>
  <si>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</si>
  <si>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</si>
  <si>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</si>
  <si>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</si>
  <si>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</si>
  <si>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</si>
  <si>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</si>
  <si>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</si>
  <si>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</si>
  <si>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</si>
  <si>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</si>
  <si>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</si>
  <si>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</si>
  <si>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</si>
  <si>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</si>
  <si>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</si>
  <si>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</si>
  <si>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</si>
  <si>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</si>
  <si>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</si>
  <si>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</si>
  <si>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</si>
  <si>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</si>
  <si>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</si>
  <si>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</si>
  <si>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</si>
  <si>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</si>
  <si>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</si>
  <si>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</si>
  <si>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</si>
  <si>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</si>
  <si>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</si>
  <si>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</si>
  <si>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</si>
  <si>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</si>
  <si>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</si>
  <si>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</si>
  <si>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</si>
  <si>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</si>
  <si>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</si>
  <si>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</si>
  <si>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</si>
  <si>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</si>
  <si>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</si>
  <si>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</si>
  <si>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</si>
  <si>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</si>
  <si>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</si>
  <si>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</si>
  <si>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</si>
  <si>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</si>
  <si>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</si>
  <si>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</si>
  <si>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</si>
  <si>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</si>
  <si>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</si>
  <si>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</si>
  <si>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</si>
  <si>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</si>
  <si>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</si>
  <si>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</si>
  <si>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</si>
  <si>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</si>
  <si>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</si>
  <si>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</si>
  <si>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</si>
  <si>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</si>
  <si>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</si>
  <si>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</si>
  <si>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</si>
  <si>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</si>
  <si>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</si>
  <si>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</si>
  <si>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</si>
  <si>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</si>
  <si>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</si>
  <si>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</si>
  <si>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</si>
  <si>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</si>
  <si>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</si>
  <si>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</si>
  <si>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</si>
  <si>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</si>
  <si>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</si>
  <si>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</si>
  <si>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</si>
  <si>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</si>
  <si>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</si>
  <si>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</si>
  <si>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</si>
  <si>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</si>
  <si>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</si>
  <si>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</si>
  <si>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</si>
  <si>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</si>
  <si>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</si>
  <si>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</si>
  <si>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</si>
  <si>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</si>
  <si>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</si>
  <si>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</si>
  <si>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</si>
  <si>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</si>
  <si>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</si>
  <si>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</si>
  <si>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</si>
  <si>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</si>
  <si>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</si>
  <si>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</si>
  <si>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</si>
  <si>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</si>
  <si>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</si>
  <si>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</si>
  <si>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</si>
  <si>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</si>
  <si>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</si>
  <si>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</si>
  <si>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</si>
  <si>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</si>
  <si>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</si>
  <si>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</si>
  <si>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</si>
  <si>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</si>
  <si>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</si>
  <si>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</si>
  <si>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</si>
  <si>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</si>
  <si>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</si>
  <si>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</si>
  <si>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</si>
  <si>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</si>
  <si>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</si>
  <si>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</si>
  <si>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</si>
  <si>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</si>
  <si>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</si>
  <si>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</si>
  <si>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</si>
  <si>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</si>
  <si>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</si>
  <si>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</si>
  <si>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</si>
  <si>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</si>
  <si>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</si>
  <si>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</si>
  <si>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</si>
  <si>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</si>
  <si>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</si>
  <si>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</si>
  <si>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</si>
  <si>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</si>
  <si>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</si>
  <si>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</si>
  <si>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</si>
  <si>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</si>
  <si>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</si>
  <si>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</si>
  <si>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</si>
  <si>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</si>
  <si>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</si>
  <si>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</si>
  <si>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</si>
  <si>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</si>
  <si>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</si>
  <si>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</si>
  <si>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</si>
  <si>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</si>
  <si>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</si>
  <si>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</si>
  <si>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</si>
  <si>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</si>
  <si>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</si>
  <si>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</si>
  <si>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</si>
  <si>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</si>
  <si>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</si>
  <si>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</si>
  <si>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</si>
  <si>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</si>
  <si>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</si>
  <si>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</si>
  <si>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</si>
  <si>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</si>
  <si>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</si>
  <si>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</si>
  <si>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</si>
  <si>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</si>
  <si>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</si>
  <si>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</si>
  <si>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</si>
  <si>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</si>
  <si>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</si>
  <si>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</si>
  <si>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</si>
  <si>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</si>
  <si>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</si>
  <si>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</si>
  <si>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</si>
  <si>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</si>
  <si>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</si>
  <si>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</si>
  <si>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</si>
  <si>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</si>
  <si>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</si>
  <si>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</si>
  <si>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</si>
  <si>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</si>
  <si>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</si>
  <si>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</si>
  <si>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</si>
  <si>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</si>
  <si>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</si>
  <si>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</si>
  <si>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</si>
  <si>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</si>
  <si>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</si>
  <si>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</si>
  <si>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</si>
  <si>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</si>
  <si>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</si>
  <si>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</si>
  <si>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</si>
  <si>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</si>
  <si>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</si>
  <si>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</si>
  <si>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</si>
  <si>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</si>
  <si>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</si>
  <si>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</si>
  <si>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</si>
  <si>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</si>
  <si>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</si>
  <si>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</si>
  <si>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</si>
  <si>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</si>
  <si>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</si>
  <si>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</si>
  <si>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</si>
  <si>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</si>
  <si>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</si>
  <si>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</si>
  <si>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</si>
  <si>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</si>
  <si>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</si>
  <si>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</si>
  <si>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</si>
  <si>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</si>
  <si>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</si>
  <si>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</si>
  <si>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</si>
  <si>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</si>
  <si>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</si>
  <si>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</si>
  <si>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</si>
  <si>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</si>
  <si>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</si>
  <si>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</si>
  <si>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</si>
  <si>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</si>
  <si>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</si>
  <si>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</si>
  <si>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</si>
  <si>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</si>
  <si>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</si>
  <si>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</si>
  <si>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</si>
  <si>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</si>
  <si>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</si>
  <si>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</si>
  <si>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</si>
  <si>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</si>
  <si>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</si>
  <si>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</si>
  <si>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</si>
  <si>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</si>
  <si>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</si>
  <si>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</si>
  <si>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</si>
  <si>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</si>
  <si>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</si>
  <si>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</si>
  <si>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</si>
  <si>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</si>
  <si>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</si>
  <si>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</si>
  <si>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</si>
  <si>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</si>
  <si>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</si>
  <si>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</si>
  <si>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</si>
  <si>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</si>
  <si>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</si>
  <si>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</si>
  <si>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</si>
  <si>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</si>
  <si>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</si>
  <si>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</si>
  <si>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</si>
  <si>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</si>
  <si>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</si>
  <si>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</si>
  <si>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</si>
  <si>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</si>
  <si>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</si>
  <si>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</si>
  <si>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</si>
  <si>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</si>
  <si>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</si>
  <si>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</si>
  <si>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</si>
  <si>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</si>
  <si>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</si>
  <si>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</si>
  <si>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</si>
  <si>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</si>
  <si>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</si>
  <si>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</si>
  <si>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</si>
  <si>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</si>
  <si>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</si>
  <si>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</si>
  <si>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</si>
  <si>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</si>
  <si>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</si>
  <si>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</si>
  <si>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</si>
  <si>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</si>
  <si>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</si>
  <si>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</si>
  <si>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</si>
  <si>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</si>
  <si>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</si>
  <si>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</si>
  <si>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</si>
  <si>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</si>
  <si>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</si>
  <si>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</si>
  <si>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</si>
  <si>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</si>
  <si>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</si>
  <si>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</si>
  <si>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</si>
  <si>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</si>
  <si>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</si>
  <si>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</si>
  <si>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</si>
  <si>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</si>
  <si>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</si>
  <si>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</si>
  <si>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</si>
  <si>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</si>
  <si>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</si>
  <si>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</si>
  <si>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</si>
  <si>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</si>
  <si>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</si>
  <si>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</si>
  <si>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</si>
  <si>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</si>
  <si>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</si>
  <si>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</si>
  <si>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</si>
  <si>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</si>
  <si>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</si>
  <si>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</si>
  <si>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</si>
  <si>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</si>
  <si>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</si>
  <si>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</si>
  <si>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</si>
  <si>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</si>
  <si>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</si>
  <si>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</si>
  <si>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</si>
  <si>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</si>
  <si>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</si>
  <si>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</si>
  <si>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</si>
  <si>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</si>
  <si>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</si>
  <si>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</si>
  <si>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</si>
  <si>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</si>
  <si>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</si>
  <si>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</si>
  <si>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</si>
  <si>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</si>
  <si>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</si>
  <si>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</si>
  <si>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</si>
  <si>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</si>
  <si>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</si>
  <si>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</si>
  <si>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</si>
  <si>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</si>
  <si>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</si>
  <si>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</si>
  <si>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</si>
  <si>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</si>
  <si>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</si>
  <si>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</si>
  <si>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</si>
  <si>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</si>
  <si>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</si>
  <si>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</si>
  <si>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</si>
  <si>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</si>
  <si>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</si>
  <si>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</si>
  <si>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</si>
  <si>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</si>
  <si>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</si>
  <si>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</si>
  <si>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</si>
  <si>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</si>
  <si>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</si>
  <si>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</si>
  <si>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</si>
  <si>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</si>
  <si>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</si>
  <si>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</si>
  <si>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</si>
  <si>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</si>
  <si>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</si>
  <si>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</si>
  <si>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</si>
  <si>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</si>
  <si>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</si>
  <si>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</si>
  <si>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</si>
  <si>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</si>
  <si>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</si>
  <si>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</si>
  <si>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</si>
  <si>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</si>
  <si>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</si>
  <si>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</si>
  <si>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</si>
  <si>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</si>
  <si>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</si>
  <si>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</si>
  <si>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</si>
  <si>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</si>
  <si>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</si>
  <si>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</si>
  <si>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</si>
  <si>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</si>
  <si>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</si>
  <si>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</si>
  <si>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</si>
  <si>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</si>
  <si>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</si>
  <si>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</si>
  <si>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</si>
  <si>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</si>
  <si>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</si>
  <si>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</si>
  <si>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</si>
  <si>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</si>
  <si>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</si>
  <si>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</si>
  <si>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</si>
  <si>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</si>
  <si>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</si>
  <si>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</si>
  <si>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</si>
  <si>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</si>
  <si>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</si>
  <si>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</si>
  <si>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</si>
  <si>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</si>
  <si>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</si>
  <si>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</si>
  <si>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</si>
  <si>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</si>
  <si>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</si>
  <si>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</si>
  <si>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</si>
  <si>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</si>
  <si>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</si>
  <si>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</si>
  <si>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</si>
  <si>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</si>
  <si>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</si>
  <si>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</si>
  <si>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</si>
  <si>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</si>
  <si>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</si>
  <si>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</si>
  <si>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</si>
  <si>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</si>
  <si>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</si>
  <si>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</si>
  <si>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</si>
  <si>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</si>
  <si>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</si>
  <si>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</si>
  <si>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</si>
  <si>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</si>
  <si>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</si>
  <si>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</si>
  <si>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</si>
  <si>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</si>
  <si>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</si>
  <si>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</si>
  <si>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</si>
  <si>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</si>
  <si>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</si>
  <si>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</si>
  <si>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</si>
  <si>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</si>
  <si>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</si>
  <si>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</si>
  <si>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</si>
  <si>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</si>
  <si>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</si>
  <si>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</si>
  <si>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</si>
  <si>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</si>
  <si>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</si>
  <si>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</si>
  <si>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</si>
  <si>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</si>
  <si>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</si>
  <si>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</si>
  <si>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</si>
  <si>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</si>
  <si>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</si>
  <si>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</si>
  <si>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</si>
  <si>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</si>
  <si>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</si>
  <si>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</si>
  <si>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</si>
  <si>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</si>
  <si>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</si>
  <si>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</si>
  <si>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</si>
  <si>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</si>
  <si>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</si>
  <si>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</si>
  <si>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</si>
  <si>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</si>
  <si>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</si>
  <si>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</si>
  <si>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</si>
  <si>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</si>
  <si>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</si>
  <si>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</si>
  <si>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</si>
  <si>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</si>
  <si>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</si>
  <si>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</si>
  <si>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</si>
  <si>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</si>
  <si>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</si>
  <si>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</si>
  <si>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</si>
  <si>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</si>
  <si>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</si>
  <si>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</si>
  <si>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</si>
  <si>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</si>
  <si>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</si>
  <si>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</si>
  <si>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</si>
  <si>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</si>
  <si>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</si>
  <si>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</si>
  <si>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</si>
  <si>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</si>
  <si>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</si>
  <si>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</si>
  <si>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</si>
  <si>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</si>
  <si>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</si>
  <si>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</si>
  <si>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</si>
  <si>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</si>
  <si>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</si>
  <si>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</si>
  <si>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</si>
  <si>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</si>
  <si>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</si>
  <si>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</si>
  <si>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</si>
  <si>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</si>
  <si>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</si>
  <si>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</si>
  <si>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</si>
  <si>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</si>
  <si>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</si>
  <si>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</si>
  <si>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</si>
  <si>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</si>
  <si>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</si>
  <si>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</si>
  <si>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</si>
  <si>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</si>
  <si>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</si>
  <si>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</si>
  <si>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</si>
  <si>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</si>
  <si>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</si>
  <si>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</si>
  <si>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</si>
  <si>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</si>
  <si>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</si>
  <si>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</si>
  <si>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</si>
  <si>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</si>
  <si>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</si>
  <si>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</si>
  <si>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</si>
  <si>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</si>
  <si>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</si>
  <si>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</si>
  <si>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</si>
  <si>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</si>
  <si>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</si>
  <si>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</si>
  <si>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</si>
  <si>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</si>
  <si>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</si>
  <si>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</si>
  <si>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</si>
  <si>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</si>
  <si>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</si>
  <si>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</si>
  <si>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</si>
  <si>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</si>
  <si>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</si>
  <si>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</si>
  <si>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</si>
  <si>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</si>
  <si>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</si>
  <si>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</si>
  <si>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</si>
  <si>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</si>
  <si>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</si>
  <si>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</si>
  <si>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</si>
  <si>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</si>
  <si>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</si>
  <si>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</si>
  <si>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</si>
  <si>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</si>
  <si>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</si>
  <si>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</si>
  <si>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</si>
  <si>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</si>
  <si>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</si>
  <si>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</si>
  <si>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</si>
  <si>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</si>
  <si>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</si>
  <si>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</si>
  <si>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</si>
  <si>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</si>
  <si>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</si>
  <si>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</si>
  <si>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</si>
  <si>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</si>
  <si>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</si>
  <si>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</si>
  <si>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</si>
  <si>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</si>
  <si>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</si>
  <si>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</si>
  <si>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</si>
  <si>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</si>
  <si>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</si>
  <si>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</si>
  <si>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</si>
  <si>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</si>
  <si>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</si>
  <si>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</si>
  <si>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</si>
  <si>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</si>
  <si>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</si>
  <si>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</si>
  <si>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</si>
  <si>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</si>
  <si>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</si>
  <si>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</si>
  <si>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</si>
  <si>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</si>
  <si>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</si>
  <si>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</si>
  <si>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</si>
  <si>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</si>
  <si>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</si>
  <si>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</si>
  <si>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</si>
  <si>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</si>
  <si>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</si>
  <si>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</si>
  <si>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</si>
  <si>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</si>
  <si>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</si>
  <si>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</si>
  <si>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</si>
  <si>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</si>
  <si>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</si>
  <si>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</si>
  <si>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</si>
  <si>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</si>
  <si>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</si>
  <si>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</si>
  <si>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</si>
  <si>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</si>
  <si>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</si>
  <si>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</si>
  <si>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</si>
  <si>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</si>
  <si>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</si>
  <si>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</si>
  <si>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</si>
  <si>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</si>
  <si>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</si>
  <si>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</si>
  <si>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</si>
  <si>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</si>
  <si>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</si>
  <si>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</si>
  <si>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</si>
  <si>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</si>
  <si>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</si>
  <si>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</si>
  <si>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</si>
  <si>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</si>
  <si>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</si>
  <si>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</si>
  <si>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</si>
  <si>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</si>
  <si>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</si>
  <si>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</si>
  <si>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</si>
  <si>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</si>
  <si>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</si>
  <si>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</si>
  <si>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</si>
  <si>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</si>
  <si>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</si>
  <si>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</si>
  <si>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</si>
  <si>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</si>
  <si>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</si>
  <si>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</si>
  <si>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</si>
  <si>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</si>
  <si>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</si>
  <si>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</si>
  <si>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</si>
  <si>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</si>
  <si>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</si>
  <si>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</si>
  <si>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</si>
  <si>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</si>
  <si>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</si>
  <si>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</si>
  <si>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</si>
  <si>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</si>
  <si>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</si>
  <si>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</si>
  <si>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</si>
  <si>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</si>
  <si>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</si>
  <si>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</si>
  <si>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</si>
  <si>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</si>
  <si>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</si>
  <si>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</si>
  <si>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</si>
  <si>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</si>
  <si>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</si>
  <si>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</si>
  <si>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</si>
  <si>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</si>
  <si>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</si>
  <si>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</si>
  <si>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</si>
  <si>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</si>
  <si>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</si>
  <si>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</si>
  <si>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</si>
  <si>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</si>
  <si>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</si>
  <si>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</si>
  <si>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</si>
  <si>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</si>
  <si>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</si>
  <si>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</si>
  <si>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</si>
  <si>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</si>
  <si>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</si>
  <si>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</si>
  <si>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</si>
  <si>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</si>
  <si>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</si>
  <si>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</si>
  <si>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</si>
  <si>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</si>
  <si>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</si>
  <si>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</si>
  <si>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</si>
  <si>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</si>
  <si>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</si>
  <si>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</si>
  <si>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</si>
  <si>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</si>
  <si>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</si>
  <si>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</si>
  <si>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</si>
  <si>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</si>
  <si>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</si>
  <si>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</si>
  <si>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</si>
  <si>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</si>
  <si>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</si>
  <si>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</si>
  <si>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</si>
  <si>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</si>
  <si>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</si>
  <si>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</si>
  <si>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</si>
  <si>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</si>
  <si>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</si>
  <si>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</si>
  <si>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</si>
  <si>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</si>
  <si>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</si>
  <si>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</si>
  <si>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</si>
  <si>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</si>
  <si>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</si>
  <si>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</si>
  <si>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</si>
  <si>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</si>
  <si>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</si>
  <si>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</si>
  <si>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</si>
  <si>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</si>
  <si>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</si>
  <si>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</si>
  <si>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</si>
  <si>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</si>
  <si>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</si>
  <si>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</si>
  <si>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</si>
  <si>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</si>
  <si>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</si>
  <si>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</si>
  <si>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</si>
  <si>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</si>
  <si>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</si>
  <si>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</si>
  <si>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</si>
  <si>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</si>
  <si>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</si>
  <si>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</si>
  <si>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</si>
  <si>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</si>
  <si>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</si>
  <si>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</si>
  <si>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</si>
  <si>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</si>
  <si>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</si>
  <si>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</si>
  <si>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</si>
  <si>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</si>
  <si>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</si>
  <si>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</si>
  <si>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</si>
  <si>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</si>
  <si>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</si>
  <si>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</si>
  <si>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</si>
  <si>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</si>
  <si>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</si>
  <si>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</si>
  <si>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</si>
  <si>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</si>
  <si>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</si>
  <si>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</si>
  <si>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</si>
  <si>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</si>
  <si>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</si>
  <si>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</si>
  <si>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</si>
  <si>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</si>
  <si>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</si>
  <si>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</si>
  <si>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</si>
  <si>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</si>
  <si>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</si>
  <si>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</si>
  <si>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</si>
  <si>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</si>
  <si>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</si>
  <si>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</si>
  <si>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</si>
  <si>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</si>
  <si>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</si>
  <si>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</si>
  <si>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</si>
  <si>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</si>
  <si>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</si>
  <si>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</si>
  <si>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</si>
  <si>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</si>
  <si>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</si>
  <si>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</si>
  <si>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</si>
  <si>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</si>
  <si>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</si>
  <si>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</si>
  <si>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</si>
  <si>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</si>
  <si>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</si>
  <si>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</si>
  <si>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</si>
  <si>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</si>
  <si>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</si>
  <si>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</si>
  <si>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</si>
  <si>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</si>
  <si>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</si>
  <si>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</si>
  <si>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</si>
  <si>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</si>
  <si>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</si>
  <si>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</si>
  <si>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</si>
  <si>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</si>
  <si>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</si>
  <si>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</si>
  <si>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</si>
  <si>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</si>
  <si>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</si>
  <si>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</si>
  <si>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</si>
  <si>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</si>
  <si>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</si>
  <si>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</si>
  <si>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</si>
  <si>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</si>
  <si>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</si>
  <si>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</si>
  <si>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</si>
  <si>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</si>
  <si>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</si>
  <si>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</si>
  <si>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</si>
  <si>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</si>
  <si>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</si>
  <si>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</si>
  <si>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</si>
  <si>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</si>
  <si>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</si>
  <si>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</si>
  <si>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</si>
  <si>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</si>
  <si>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</si>
  <si>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</si>
  <si>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</si>
  <si>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</si>
  <si>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</si>
  <si>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</si>
  <si>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</si>
  <si>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</si>
  <si>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</si>
  <si>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</si>
  <si>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</si>
  <si>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</si>
  <si>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</si>
  <si>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</si>
  <si>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</si>
  <si>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</si>
  <si>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</si>
  <si>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</si>
  <si>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</si>
  <si>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</si>
  <si>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</si>
  <si>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</si>
  <si>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</si>
  <si>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</si>
  <si>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</si>
  <si>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</si>
  <si>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</si>
  <si>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</si>
  <si>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</si>
  <si>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</si>
  <si>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</si>
  <si>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</si>
  <si>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</si>
  <si>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</si>
  <si>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</si>
  <si>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</si>
  <si>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</si>
  <si>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</si>
  <si>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</si>
  <si>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</si>
  <si>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</si>
  <si>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</si>
  <si>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</si>
  <si>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</si>
  <si>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</si>
  <si>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</si>
  <si>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</si>
  <si>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</si>
  <si>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</si>
  <si>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</si>
  <si>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</si>
  <si>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</si>
  <si>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</si>
  <si>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</si>
  <si>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</si>
  <si>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</si>
  <si>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</si>
  <si>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</si>
  <si>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</si>
  <si>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</si>
  <si>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</si>
  <si>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</si>
  <si>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</si>
  <si>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</si>
  <si>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</si>
  <si>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</si>
  <si>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</si>
  <si>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</si>
  <si>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</si>
  <si>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</si>
  <si>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</si>
  <si>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</si>
  <si>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</si>
  <si>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</si>
  <si>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</si>
  <si>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</si>
  <si>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</si>
  <si>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</si>
  <si>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</si>
  <si>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</si>
  <si>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</si>
  <si>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</si>
  <si>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</si>
  <si>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</si>
  <si>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</si>
  <si>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</si>
  <si>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</si>
  <si>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</si>
  <si>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</si>
  <si>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</si>
  <si>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</si>
  <si>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</si>
  <si>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</si>
  <si>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</si>
  <si>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</si>
  <si>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</si>
  <si>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</si>
  <si>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</si>
  <si>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</si>
  <si>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</si>
  <si>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</si>
  <si>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</si>
  <si>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</si>
  <si>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</si>
  <si>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</si>
  <si>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</si>
  <si>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</si>
  <si>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</si>
  <si>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</si>
  <si>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</si>
  <si>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</si>
  <si>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</si>
  <si>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</si>
  <si>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</si>
  <si>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</si>
  <si>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</si>
  <si>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</si>
  <si>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</si>
  <si>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</si>
  <si>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</si>
  <si>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</si>
  <si>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</si>
  <si>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</si>
  <si>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</si>
  <si>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</si>
  <si>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</si>
  <si>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</si>
  <si>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</si>
  <si>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</si>
  <si>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</si>
  <si>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</si>
  <si>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</si>
  <si>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</si>
  <si>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</si>
  <si>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</si>
  <si>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</si>
  <si>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</si>
  <si>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</si>
  <si>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</si>
  <si>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</si>
  <si>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</si>
  <si>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</si>
  <si>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</si>
  <si>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</si>
  <si>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</si>
  <si>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</si>
  <si>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</si>
  <si>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</si>
  <si>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</si>
  <si>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</si>
  <si>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</si>
  <si>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</si>
  <si>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</si>
  <si>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</si>
  <si>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</si>
  <si>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</si>
  <si>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</si>
  <si>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</si>
  <si>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</si>
  <si>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</si>
  <si>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</si>
  <si>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</si>
  <si>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</si>
  <si>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</si>
  <si>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</si>
  <si>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</si>
  <si>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</si>
  <si>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</si>
  <si>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</si>
  <si>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</si>
  <si>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</si>
  <si>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</si>
  <si>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</si>
  <si>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</si>
  <si>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</si>
  <si>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</si>
  <si>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</si>
  <si>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</si>
  <si>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</si>
  <si>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</si>
  <si>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</si>
  <si>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</si>
  <si>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</si>
  <si>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</si>
  <si>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</si>
  <si>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</si>
  <si>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</si>
  <si>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</si>
  <si>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</si>
  <si>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</si>
  <si>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</si>
  <si>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</si>
  <si>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</si>
  <si>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</si>
  <si>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</si>
  <si>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</si>
  <si>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</si>
  <si>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</si>
  <si>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</si>
  <si>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</si>
  <si>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</si>
  <si>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</si>
  <si>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</si>
  <si>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</si>
  <si>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</si>
  <si>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</si>
  <si>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</si>
  <si>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</si>
  <si>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</si>
  <si>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</si>
  <si>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</si>
  <si>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</si>
  <si>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</si>
  <si>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</si>
  <si>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</si>
  <si>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</si>
  <si>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</si>
  <si>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</si>
  <si>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</si>
  <si>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</si>
  <si>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</si>
  <si>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</si>
  <si>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</si>
  <si>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</si>
  <si>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</si>
  <si>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</si>
  <si>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</si>
  <si>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</si>
  <si>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</si>
  <si>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</si>
  <si>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</si>
  <si>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</si>
  <si>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</si>
  <si>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</si>
  <si>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</si>
  <si>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</si>
  <si>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</si>
  <si>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</si>
  <si>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</si>
  <si>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</si>
  <si>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</si>
  <si>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</si>
  <si>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</si>
  <si>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</si>
  <si>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</si>
  <si>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</si>
  <si>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</si>
  <si>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</si>
  <si>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</si>
  <si>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</si>
  <si>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</si>
  <si>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</si>
  <si>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</si>
  <si>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</si>
  <si>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</si>
  <si>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</si>
  <si>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</si>
  <si>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</si>
  <si>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</si>
  <si>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</si>
  <si>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</si>
  <si>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</si>
  <si>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</si>
  <si>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</si>
  <si>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</si>
  <si>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</si>
  <si>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</si>
  <si>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</si>
  <si>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</si>
  <si>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</si>
  <si>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</si>
  <si>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</si>
  <si>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</si>
  <si>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</si>
  <si>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</si>
  <si>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</si>
  <si>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</si>
  <si>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</si>
  <si>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</si>
  <si>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</si>
  <si>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</si>
  <si>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</si>
  <si>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</si>
  <si>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</si>
  <si>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</si>
  <si>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</si>
  <si>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</si>
  <si>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</si>
  <si>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</si>
  <si>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</si>
  <si>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</si>
  <si>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</si>
  <si>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</si>
  <si>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</si>
  <si>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</si>
  <si>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</si>
  <si>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</si>
  <si>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</si>
  <si>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</si>
  <si>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</si>
  <si>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</si>
  <si>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</si>
  <si>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</si>
  <si>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</si>
  <si>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</si>
  <si>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</si>
  <si>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</si>
  <si>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</si>
  <si>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</si>
  <si>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</si>
  <si>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</si>
  <si>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</si>
  <si>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</si>
  <si>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</si>
  <si>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</si>
  <si>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</si>
  <si>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</si>
  <si>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</si>
  <si>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</si>
  <si>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</si>
  <si>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</si>
  <si>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</si>
  <si>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</si>
  <si>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</si>
  <si>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</si>
  <si>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</si>
  <si>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</si>
  <si>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</si>
  <si>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</si>
  <si>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</si>
  <si>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</si>
  <si>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</si>
  <si>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</si>
  <si>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</si>
  <si>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</si>
  <si>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</si>
  <si>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</si>
  <si>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</si>
  <si>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</si>
  <si>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</si>
  <si>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</si>
  <si>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</si>
  <si>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</si>
  <si>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</si>
  <si>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</si>
  <si>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</si>
  <si>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</si>
  <si>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</si>
  <si>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</si>
  <si>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</si>
  <si>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</si>
  <si>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</si>
  <si>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</si>
  <si>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</si>
  <si>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</si>
  <si>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</si>
  <si>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</si>
  <si>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</si>
  <si>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</si>
  <si>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</si>
  <si>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</si>
  <si>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</si>
  <si>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</si>
  <si>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</si>
  <si>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</si>
  <si>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</si>
  <si>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</si>
  <si>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</si>
  <si>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</si>
  <si>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</si>
  <si>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</si>
  <si>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</si>
  <si>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</si>
  <si>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</si>
  <si>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</si>
  <si>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</si>
  <si>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</si>
  <si>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</si>
  <si>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</si>
  <si>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</si>
  <si>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</si>
  <si>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</si>
  <si>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</si>
  <si>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</si>
  <si>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</si>
  <si>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</si>
  <si>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</si>
  <si>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</si>
  <si>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</si>
  <si>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</si>
  <si>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</si>
  <si>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</si>
  <si>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</si>
  <si>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</si>
  <si>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</si>
  <si>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</si>
  <si>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</si>
  <si>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</si>
  <si>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</si>
  <si>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</si>
  <si>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</si>
  <si>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</si>
  <si>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</si>
  <si>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</si>
  <si>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</si>
  <si>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</si>
  <si>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</si>
  <si>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</si>
  <si>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</si>
  <si>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</si>
  <si>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</si>
  <si>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</si>
  <si>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</si>
  <si>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</si>
  <si>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</si>
  <si>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</si>
  <si>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</si>
  <si>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</si>
  <si>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</si>
  <si>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</si>
  <si>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</si>
  <si>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</si>
  <si>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</si>
  <si>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</si>
  <si>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</si>
  <si>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</si>
  <si>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</si>
  <si>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</si>
  <si>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</si>
  <si>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</si>
  <si>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</si>
  <si>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</si>
  <si>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</si>
  <si>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</si>
  <si>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</si>
  <si>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</si>
  <si>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</si>
  <si>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</si>
  <si>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</si>
  <si>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</si>
  <si>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</si>
  <si>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</si>
  <si>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</si>
  <si>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</si>
  <si>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</si>
  <si>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</si>
  <si>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</si>
  <si>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</si>
  <si>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</si>
  <si>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</si>
  <si>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</si>
  <si>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</si>
  <si>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</si>
  <si>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</si>
  <si>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</si>
  <si>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</si>
  <si>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</si>
  <si>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</si>
  <si>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</si>
  <si>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</si>
  <si>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</si>
  <si>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</si>
  <si>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</si>
  <si>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</si>
  <si>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</si>
  <si>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</si>
  <si>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</si>
  <si>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</si>
  <si>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</si>
  <si>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</si>
  <si>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</si>
  <si>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</si>
  <si>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</si>
  <si>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</si>
  <si>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</si>
  <si>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</si>
  <si>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</si>
  <si>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</si>
  <si>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</si>
  <si>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</si>
  <si>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</si>
  <si>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</si>
  <si>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</si>
  <si>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</si>
  <si>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</si>
  <si>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</si>
  <si>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</si>
  <si>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</si>
  <si>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</si>
  <si>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</si>
  <si>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</si>
  <si>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</si>
  <si>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</si>
  <si>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</si>
  <si>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</si>
  <si>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</si>
  <si>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</si>
  <si>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</si>
  <si>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</si>
  <si>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</si>
  <si>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</si>
  <si>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</si>
  <si>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</si>
  <si>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</si>
  <si>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</si>
  <si>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</si>
  <si>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</si>
  <si>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</si>
  <si>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</si>
  <si>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</si>
  <si>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</si>
  <si>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</si>
  <si>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</si>
  <si>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</si>
  <si>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</si>
  <si>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</si>
  <si>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</si>
  <si>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</si>
  <si>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</si>
  <si>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</si>
  <si>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</si>
  <si>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</si>
  <si>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</si>
  <si>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</si>
  <si>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</si>
  <si>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</si>
  <si>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</si>
  <si>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</si>
  <si>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</si>
  <si>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</si>
  <si>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</si>
  <si>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</si>
  <si>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</si>
  <si>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</si>
  <si>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</si>
  <si>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</si>
  <si>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</si>
  <si>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</si>
  <si>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</si>
  <si>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</si>
  <si>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</si>
  <si>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</si>
  <si>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</si>
  <si>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</si>
  <si>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</si>
  <si>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</si>
  <si>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</si>
  <si>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</si>
  <si>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</si>
  <si>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</si>
  <si>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</si>
  <si>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</si>
  <si>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</si>
  <si>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</si>
  <si>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</si>
  <si>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</si>
  <si>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</si>
  <si>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</si>
  <si>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</si>
  <si>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</si>
  <si>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</si>
  <si>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</si>
  <si>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</si>
  <si>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</si>
  <si>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</si>
  <si>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</si>
  <si>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</si>
  <si>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</si>
  <si>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</si>
  <si>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</si>
  <si>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</si>
  <si>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</si>
  <si>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</si>
  <si>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</si>
  <si>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</si>
  <si>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</si>
  <si>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</si>
  <si>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</si>
  <si>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</si>
  <si>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</si>
  <si>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</si>
  <si>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</si>
  <si>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</si>
  <si>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</si>
  <si>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</si>
  <si>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</si>
  <si>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</si>
  <si>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</si>
  <si>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</si>
  <si>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</si>
  <si>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</si>
  <si>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</si>
  <si>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</si>
  <si>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</si>
  <si>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</si>
  <si>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</si>
  <si>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</si>
  <si>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</si>
  <si>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</si>
  <si>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</si>
  <si>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</si>
  <si>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</si>
  <si>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</si>
  <si>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</si>
  <si>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</si>
  <si>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</si>
  <si>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</si>
  <si>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</si>
  <si>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</si>
  <si>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</si>
  <si>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</si>
  <si>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</si>
  <si>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</si>
  <si>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</si>
  <si>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</si>
  <si>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</si>
  <si>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</si>
  <si>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</si>
  <si>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</si>
  <si>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</si>
  <si>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</si>
  <si>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</si>
  <si>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</si>
  <si>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</si>
  <si>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</si>
  <si>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</si>
  <si>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</si>
  <si>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</si>
  <si>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</si>
  <si>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</si>
  <si>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</si>
  <si>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</si>
  <si>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</si>
  <si>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</si>
  <si>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</si>
  <si>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</si>
  <si>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</si>
  <si>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</si>
  <si>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</si>
  <si>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</si>
  <si>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</si>
  <si>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</si>
  <si>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</si>
  <si>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</si>
  <si>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</si>
  <si>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</si>
  <si>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</si>
  <si>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</si>
  <si>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</si>
  <si>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</si>
  <si>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</si>
  <si>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</si>
  <si>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</si>
  <si>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</si>
  <si>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</si>
  <si>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</si>
  <si>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</si>
  <si>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</si>
  <si>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</si>
  <si>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</si>
  <si>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</si>
  <si>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</si>
  <si>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</si>
  <si>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</si>
  <si>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</si>
  <si>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</si>
  <si>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</si>
  <si>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</si>
  <si>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</si>
  <si>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</si>
  <si>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</si>
  <si>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</si>
  <si>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</si>
  <si>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</si>
  <si>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</si>
  <si>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</si>
  <si>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</si>
  <si>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</si>
  <si>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</si>
  <si>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</si>
  <si>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</si>
  <si>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</si>
  <si>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</si>
  <si>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</si>
  <si>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</si>
  <si>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</si>
  <si>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</si>
  <si>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</si>
  <si>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</si>
  <si>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</si>
  <si>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</si>
  <si>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</si>
  <si>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</si>
  <si>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</si>
  <si>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</si>
  <si>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</si>
  <si>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</si>
  <si>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</si>
  <si>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</si>
  <si>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</si>
  <si>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</si>
  <si>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</si>
  <si>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</si>
  <si>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</si>
  <si>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</si>
  <si>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</si>
  <si>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</si>
  <si>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</si>
  <si>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</si>
  <si>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</si>
  <si>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</si>
  <si>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</si>
  <si>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</si>
  <si>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</si>
  <si>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</si>
  <si>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</si>
  <si>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</si>
  <si>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</si>
  <si>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</si>
  <si>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</si>
  <si>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</si>
  <si>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</si>
  <si>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</si>
  <si>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</si>
  <si>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</si>
  <si>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</si>
  <si>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</si>
  <si>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</si>
  <si>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</si>
  <si>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</si>
  <si>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</si>
  <si>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</si>
  <si>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</si>
  <si>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</si>
  <si>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</si>
  <si>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</si>
  <si>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</si>
  <si>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</si>
  <si>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</si>
  <si>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</si>
  <si>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</si>
  <si>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</si>
  <si>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</si>
  <si>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</si>
  <si>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</si>
  <si>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</si>
  <si>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</si>
  <si>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</si>
  <si>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</si>
  <si>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</si>
  <si>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</si>
  <si>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</si>
  <si>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</si>
  <si>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</si>
  <si>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</si>
  <si>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</si>
  <si>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</si>
  <si>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</si>
  <si>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</si>
  <si>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</si>
  <si>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</si>
  <si>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</si>
  <si>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</si>
  <si>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</si>
  <si>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</si>
  <si>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</si>
  <si>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</si>
  <si>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</si>
  <si>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</si>
  <si>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</si>
  <si>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</si>
  <si>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</si>
  <si>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</si>
  <si>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</si>
  <si>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</si>
  <si>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</si>
  <si>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</si>
  <si>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</si>
  <si>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</si>
  <si>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</si>
  <si>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</si>
  <si>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</si>
  <si>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</si>
  <si>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</si>
  <si>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</si>
  <si>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</si>
  <si>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</si>
  <si>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</si>
  <si>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</si>
  <si>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</si>
  <si>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</si>
  <si>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</si>
  <si>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</si>
  <si>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</si>
  <si>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</si>
  <si>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</si>
  <si>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</si>
  <si>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</si>
  <si>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</si>
  <si>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</si>
  <si>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</si>
  <si>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</si>
  <si>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</si>
  <si>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</si>
  <si>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</si>
  <si>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</si>
  <si>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</si>
  <si>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</si>
  <si>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</si>
  <si>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</si>
  <si>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</si>
  <si>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</si>
  <si>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</si>
  <si>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</si>
  <si>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</si>
  <si>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</si>
  <si>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</si>
  <si>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</si>
  <si>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</si>
  <si>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</si>
  <si>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</si>
  <si>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</si>
  <si>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</si>
  <si>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</si>
  <si>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</si>
  <si>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</si>
  <si>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</si>
  <si>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</si>
  <si>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</si>
  <si>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</si>
  <si>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</si>
  <si>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</si>
  <si>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</si>
  <si>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</si>
  <si>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</si>
  <si>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</si>
  <si>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</si>
  <si>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</si>
  <si>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</si>
  <si>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</si>
  <si>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</si>
  <si>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</si>
  <si>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</si>
  <si>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</si>
  <si>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</si>
  <si>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</si>
  <si>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</si>
  <si>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</si>
  <si>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</si>
  <si>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</si>
  <si>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</si>
  <si>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</si>
  <si>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</si>
  <si>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</si>
  <si>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</si>
  <si>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</si>
  <si>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</si>
  <si>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</si>
  <si>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</si>
  <si>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</si>
  <si>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</si>
  <si>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</si>
  <si>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</si>
  <si>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</si>
  <si>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</si>
  <si>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</si>
  <si>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</si>
  <si>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</si>
  <si>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</si>
  <si>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</si>
  <si>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</si>
  <si>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</si>
  <si>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</si>
  <si>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</si>
  <si>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</si>
  <si>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</si>
  <si>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</si>
  <si>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</si>
  <si>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</si>
  <si>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</si>
  <si>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</si>
  <si>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</si>
  <si>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</si>
  <si>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</si>
  <si>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</si>
  <si>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</si>
  <si>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</si>
  <si>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</si>
  <si>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</si>
  <si>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</si>
  <si>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</si>
  <si>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</si>
  <si>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</si>
  <si>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</si>
  <si>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</si>
  <si>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</si>
  <si>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</si>
  <si>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</si>
  <si>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</si>
  <si>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</si>
  <si>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</si>
  <si>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</si>
  <si>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</si>
  <si>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</si>
  <si>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</si>
  <si>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</si>
  <si>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</si>
  <si>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</si>
  <si>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</si>
  <si>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</si>
  <si>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</si>
  <si>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</si>
  <si>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</si>
  <si>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</si>
  <si>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</si>
  <si>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</si>
  <si>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</si>
  <si>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</si>
  <si>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</si>
  <si>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</si>
  <si>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</si>
  <si>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</si>
  <si>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</si>
  <si>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</si>
  <si>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</si>
  <si>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</si>
  <si>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</si>
  <si>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</si>
  <si>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</si>
  <si>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</si>
  <si>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</si>
  <si>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</si>
  <si>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</si>
  <si>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</si>
  <si>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</si>
  <si>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</si>
  <si>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</si>
  <si>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</si>
  <si>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</si>
  <si>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</si>
  <si>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</si>
  <si>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</si>
  <si>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</si>
  <si>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</si>
  <si>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</si>
  <si>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</si>
  <si>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</si>
  <si>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</si>
  <si>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</si>
  <si>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</si>
  <si>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</si>
  <si>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</si>
  <si>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</si>
  <si>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</si>
  <si>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</si>
  <si>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</si>
  <si>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</si>
  <si>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</si>
  <si>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</si>
  <si>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</si>
  <si>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</si>
  <si>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</si>
  <si>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</si>
  <si>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</si>
  <si>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</si>
  <si>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</si>
  <si>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</si>
  <si>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</si>
  <si>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</si>
  <si>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</si>
  <si>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</si>
  <si>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</si>
  <si>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</si>
  <si>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</si>
  <si>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</si>
  <si>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</si>
  <si>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</si>
  <si>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</si>
  <si>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</si>
  <si>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</si>
  <si>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</si>
  <si>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</si>
  <si>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</si>
  <si>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</si>
  <si>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</si>
  <si>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</si>
  <si>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</si>
  <si>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</si>
  <si>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</si>
  <si>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</si>
  <si>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</si>
  <si>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</si>
  <si>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</si>
  <si>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</si>
  <si>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</si>
  <si>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</si>
  <si>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</si>
  <si>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</si>
  <si>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</si>
  <si>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</si>
  <si>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</si>
  <si>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</si>
  <si>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</si>
  <si>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</si>
  <si>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</si>
  <si>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</si>
  <si>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</si>
  <si>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</si>
  <si>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</si>
  <si>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</si>
  <si>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</si>
  <si>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</si>
  <si>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</si>
  <si>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</si>
  <si>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</si>
  <si>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</si>
  <si>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</si>
  <si>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</si>
  <si>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</si>
  <si>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</si>
  <si>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</si>
  <si>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</si>
  <si>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</si>
  <si>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</si>
  <si>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</si>
  <si>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</si>
  <si>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</si>
  <si>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</si>
  <si>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</si>
  <si>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</si>
  <si>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</si>
  <si>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</si>
  <si>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</si>
  <si>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</si>
  <si>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</si>
  <si>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</si>
  <si>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</si>
  <si>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</si>
  <si>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</si>
  <si>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</si>
  <si>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</si>
  <si>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</si>
  <si>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</si>
  <si>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</si>
  <si>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</si>
  <si>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</si>
  <si>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</si>
  <si>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</si>
  <si>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</si>
  <si>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</si>
  <si>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</si>
  <si>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</si>
  <si>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</si>
  <si>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</si>
  <si>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</si>
  <si>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</si>
  <si>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</si>
  <si>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</si>
  <si>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</si>
  <si>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</si>
  <si>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</si>
  <si>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</si>
  <si>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</si>
  <si>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</si>
  <si>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</si>
  <si>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</si>
  <si>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</si>
  <si>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</si>
  <si>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</si>
  <si>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</si>
  <si>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</si>
  <si>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</si>
  <si>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</si>
  <si>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</si>
  <si>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</si>
  <si>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</si>
  <si>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</si>
  <si>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</si>
  <si>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</si>
  <si>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</si>
  <si>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</si>
  <si>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</si>
  <si>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</si>
  <si>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</si>
  <si>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</si>
  <si>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</si>
  <si>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</si>
  <si>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</si>
  <si>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</si>
  <si>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</si>
  <si>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</si>
  <si>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</si>
  <si>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</si>
  <si>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</si>
  <si>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</si>
  <si>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</si>
  <si>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</si>
  <si>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</si>
  <si>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</si>
  <si>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</si>
  <si>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</si>
  <si>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</si>
  <si>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</si>
  <si>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</si>
  <si>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</si>
  <si>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</si>
  <si>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</si>
  <si>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</si>
  <si>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</si>
  <si>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</si>
  <si>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</si>
  <si>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</si>
  <si>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</si>
  <si>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</si>
  <si>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</si>
  <si>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</si>
  <si>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</si>
  <si>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</si>
  <si>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</si>
  <si>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</si>
  <si>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</si>
  <si>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</si>
  <si>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</si>
  <si>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</si>
  <si>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</si>
  <si>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</si>
  <si>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</si>
  <si>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</si>
  <si>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</si>
  <si>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</si>
  <si>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</si>
  <si>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</si>
  <si>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</si>
  <si>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</si>
  <si>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</si>
  <si>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</si>
  <si>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</si>
  <si>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</si>
  <si>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</si>
  <si>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</si>
  <si>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</si>
  <si>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</si>
  <si>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</si>
  <si>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</si>
  <si>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</si>
  <si>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</si>
  <si>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</si>
  <si>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</si>
  <si>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</si>
  <si>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</si>
  <si>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</si>
  <si>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</si>
  <si>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</si>
  <si>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</si>
  <si>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</si>
  <si>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</si>
  <si>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</si>
  <si>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</si>
  <si>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</si>
  <si>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</si>
  <si>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</si>
  <si>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</si>
  <si>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</si>
  <si>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</si>
  <si>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</si>
  <si>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</si>
  <si>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</si>
  <si>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</si>
  <si>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</si>
  <si>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</si>
  <si>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</si>
  <si>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</si>
  <si>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</si>
  <si>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</si>
  <si>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</si>
  <si>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</si>
  <si>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</si>
  <si>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</si>
  <si>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</si>
  <si>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</si>
  <si>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</si>
  <si>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</si>
  <si>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</si>
  <si>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</si>
  <si>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</si>
  <si>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</si>
  <si>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</si>
  <si>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</si>
  <si>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</si>
  <si>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</si>
  <si>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</si>
  <si>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</si>
  <si>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</si>
  <si>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</si>
  <si>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</si>
  <si>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</si>
  <si>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</si>
  <si>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</si>
  <si>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</si>
  <si>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</si>
  <si>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</si>
  <si>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</si>
  <si>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</si>
  <si>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</si>
  <si>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</si>
  <si>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</si>
  <si>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</si>
  <si>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</si>
  <si>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</si>
  <si>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</si>
  <si>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</si>
  <si>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</si>
  <si>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</si>
  <si>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</si>
  <si>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</si>
  <si>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</si>
  <si>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</si>
  <si>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</si>
  <si>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</si>
  <si>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</si>
  <si>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</si>
  <si>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</si>
  <si>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</si>
  <si>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</si>
  <si>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</si>
  <si>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</si>
  <si>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</si>
  <si>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</si>
  <si>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</si>
  <si>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</si>
  <si>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</si>
  <si>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</si>
  <si>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</si>
  <si>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</si>
  <si>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</si>
  <si>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</si>
  <si>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</si>
  <si>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</si>
  <si>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</si>
  <si>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</si>
  <si>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</si>
  <si>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</si>
  <si>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</si>
  <si>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</si>
  <si>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</si>
  <si>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</si>
  <si>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</si>
  <si>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</si>
  <si>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</si>
  <si>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</si>
  <si>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</si>
  <si>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</si>
  <si>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</si>
  <si>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</si>
  <si>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</si>
  <si>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</si>
  <si>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</si>
  <si>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</si>
  <si>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</si>
  <si>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</si>
  <si>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</si>
  <si>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</si>
  <si>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</si>
  <si>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</si>
  <si>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</si>
  <si>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</si>
  <si>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</si>
  <si>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</si>
  <si>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</si>
  <si>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</si>
  <si>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</si>
  <si>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</si>
  <si>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</si>
  <si>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</si>
  <si>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</si>
  <si>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</si>
  <si>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</si>
  <si>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</si>
  <si>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</si>
  <si>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</si>
  <si>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</si>
  <si>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</si>
  <si>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</si>
  <si>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</si>
  <si>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</si>
  <si>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</si>
  <si>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</si>
  <si>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</si>
  <si>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</si>
  <si>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</si>
  <si>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</si>
  <si>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</si>
  <si>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</si>
  <si>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</si>
  <si>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</si>
  <si>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</si>
  <si>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</si>
  <si>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</si>
  <si>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</si>
  <si>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</si>
  <si>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</si>
  <si>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</si>
  <si>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</si>
  <si>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</si>
  <si>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</si>
  <si>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</si>
  <si>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</si>
  <si>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</si>
  <si>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</si>
  <si>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</si>
  <si>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</si>
  <si>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</si>
  <si>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</si>
  <si>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</si>
  <si>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</si>
  <si>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</si>
  <si>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</si>
  <si>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</si>
  <si>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</si>
  <si>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</si>
  <si>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</si>
  <si>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</si>
  <si>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</si>
  <si>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</si>
  <si>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</si>
  <si>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</si>
  <si>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</si>
  <si>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</si>
  <si>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</si>
  <si>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</si>
  <si>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</si>
  <si>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</si>
  <si>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</si>
  <si>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</si>
  <si>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</si>
  <si>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</si>
  <si>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</si>
  <si>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</si>
  <si>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</si>
  <si>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</si>
  <si>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</si>
  <si>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</si>
  <si>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</si>
  <si>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</si>
  <si>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</si>
  <si>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</si>
  <si>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</si>
  <si>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</si>
  <si>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</si>
  <si>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</si>
  <si>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</si>
  <si>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</si>
  <si>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</si>
  <si>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</si>
  <si>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</si>
  <si>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</si>
  <si>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</si>
  <si>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</si>
  <si>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</si>
  <si>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</si>
  <si>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</si>
  <si>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</si>
  <si>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</si>
  <si>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</si>
  <si>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</si>
  <si>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</si>
  <si>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</si>
  <si>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</si>
  <si>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</si>
  <si>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</si>
  <si>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</si>
  <si>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</si>
  <si>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</si>
  <si>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</si>
  <si>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</si>
  <si>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</si>
  <si>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</si>
  <si>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</si>
  <si>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</si>
  <si>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</si>
  <si>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</si>
  <si>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</si>
  <si>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</si>
  <si>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</si>
  <si>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</si>
  <si>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</si>
  <si>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</si>
  <si>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</si>
  <si>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</si>
  <si>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</si>
  <si>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</si>
  <si>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</si>
  <si>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</si>
  <si>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</si>
  <si>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</si>
  <si>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</si>
  <si>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</si>
  <si>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</si>
  <si>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</si>
  <si>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</si>
  <si>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</si>
  <si>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</si>
  <si>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</si>
  <si>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</si>
  <si>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</si>
  <si>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</si>
  <si>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</si>
  <si>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</si>
  <si>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</si>
  <si>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</si>
  <si>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</si>
  <si>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</si>
  <si>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</si>
  <si>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</si>
  <si>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</si>
  <si>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</si>
  <si>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</si>
  <si>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</si>
  <si>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</si>
  <si>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</si>
  <si>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</si>
  <si>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</si>
  <si>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</si>
  <si>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</si>
  <si>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</si>
  <si>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</si>
  <si>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</si>
  <si>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</si>
  <si>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</si>
  <si>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</si>
  <si>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</si>
  <si>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</si>
  <si>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</si>
  <si>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</si>
  <si>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</si>
  <si>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</si>
  <si>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</si>
  <si>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</si>
  <si>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</si>
  <si>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</si>
  <si>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</si>
  <si>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</si>
  <si>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</si>
  <si>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</si>
  <si>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</si>
  <si>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</si>
  <si>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</si>
  <si>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</si>
  <si>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</si>
  <si>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</si>
  <si>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</si>
  <si>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</si>
  <si>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</si>
  <si>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</si>
  <si>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</si>
  <si>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</si>
  <si>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</si>
  <si>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</si>
  <si>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</si>
  <si>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</si>
  <si>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</si>
  <si>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</si>
  <si>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</si>
  <si>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</si>
  <si>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</si>
  <si>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</si>
  <si>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</si>
  <si>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</si>
  <si>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</si>
  <si>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</si>
  <si>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</si>
  <si>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</si>
  <si>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</si>
  <si>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</si>
  <si>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</si>
  <si>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</si>
  <si>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</si>
  <si>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</si>
  <si>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</si>
  <si>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</si>
  <si>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</si>
  <si>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</si>
  <si>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</si>
  <si>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</si>
  <si>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</si>
  <si>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</si>
  <si>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</si>
  <si>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</si>
  <si>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</si>
  <si>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</si>
  <si>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</si>
  <si>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</si>
  <si>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</si>
  <si>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</si>
  <si>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</si>
  <si>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</si>
  <si>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</si>
  <si>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</si>
  <si>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</si>
  <si>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</si>
  <si>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</si>
  <si>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</si>
  <si>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</si>
  <si>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</si>
  <si>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</si>
  <si>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</si>
  <si>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</si>
  <si>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</si>
  <si>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</si>
  <si>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</si>
  <si>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</si>
  <si>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</si>
  <si>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</si>
  <si>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</si>
  <si>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</si>
  <si>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</si>
  <si>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</si>
  <si>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</si>
  <si>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</si>
  <si>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</si>
  <si>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</si>
  <si>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</si>
  <si>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</si>
  <si>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</si>
  <si>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</si>
  <si>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</si>
  <si>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</si>
  <si>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</si>
  <si>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</si>
  <si>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</si>
  <si>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</si>
  <si>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</si>
  <si>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</si>
  <si>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</si>
  <si>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</si>
  <si>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</si>
  <si>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</si>
  <si>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</si>
  <si>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</si>
  <si>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</si>
  <si>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</si>
  <si>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</si>
  <si>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</si>
  <si>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</si>
  <si>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</si>
  <si>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</si>
  <si>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</si>
  <si>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</si>
  <si>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</si>
  <si>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</si>
  <si>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</si>
  <si>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</si>
  <si>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</si>
  <si>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</si>
  <si>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</si>
  <si>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</si>
  <si>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</si>
  <si>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</si>
  <si>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</si>
  <si>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</si>
  <si>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</si>
  <si>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</si>
  <si>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</si>
  <si>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</si>
  <si>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</si>
  <si>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</si>
  <si>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</si>
  <si>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</si>
  <si>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</si>
  <si>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</si>
  <si>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</si>
  <si>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</si>
  <si>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</si>
  <si>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</si>
  <si>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</si>
  <si>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</si>
  <si>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</si>
  <si>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</si>
  <si>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</si>
  <si>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</si>
  <si>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</si>
  <si>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</si>
  <si>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</si>
  <si>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</si>
  <si>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</si>
  <si>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</si>
  <si>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</si>
  <si>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</si>
  <si>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</si>
  <si>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</si>
  <si>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</si>
  <si>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</si>
  <si>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</si>
  <si>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</si>
  <si>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</si>
  <si>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</si>
  <si>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</si>
  <si>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</si>
  <si>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</si>
  <si>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</si>
  <si>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</si>
  <si>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</si>
  <si>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</si>
  <si>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</si>
  <si>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</si>
  <si>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</si>
  <si>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</si>
  <si>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</si>
  <si>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</si>
  <si>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</si>
  <si>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</si>
  <si>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</si>
  <si>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</si>
  <si>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</si>
  <si>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</si>
  <si>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</si>
  <si>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</si>
  <si>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</si>
  <si>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</si>
  <si>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</si>
  <si>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</si>
  <si>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</si>
  <si>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</si>
  <si>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</si>
  <si>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</si>
  <si>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</si>
  <si>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</si>
  <si>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</si>
  <si>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</si>
  <si>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</si>
  <si>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</si>
  <si>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</si>
  <si>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</si>
  <si>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</si>
  <si>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</si>
  <si>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</si>
  <si>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</si>
  <si>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</si>
  <si>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</si>
  <si>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</si>
  <si>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</si>
  <si>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</si>
  <si>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</si>
  <si>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</si>
  <si>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</si>
  <si>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</si>
  <si>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</si>
  <si>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</si>
  <si>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</si>
  <si>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</si>
  <si>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</si>
  <si>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</si>
  <si>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</si>
  <si>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</si>
  <si>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</si>
  <si>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</si>
  <si>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</si>
  <si>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</si>
  <si>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</si>
  <si>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</si>
  <si>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</si>
  <si>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</si>
  <si>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</si>
  <si>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</si>
  <si>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</si>
  <si>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</si>
  <si>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</si>
  <si>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</si>
  <si>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</si>
  <si>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</si>
  <si>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</si>
  <si>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</si>
  <si>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</si>
  <si>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</si>
  <si>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</si>
  <si>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</si>
  <si>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</si>
  <si>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</si>
  <si>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</si>
  <si>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</si>
  <si>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</si>
  <si>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</si>
  <si>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</si>
  <si>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</si>
  <si>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</si>
  <si>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</si>
  <si>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</si>
  <si>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</si>
  <si>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</si>
  <si>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</si>
  <si>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</si>
  <si>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</si>
  <si>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</si>
  <si>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</si>
  <si>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</si>
  <si>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</si>
  <si>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</si>
  <si>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</si>
  <si>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</si>
  <si>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</si>
  <si>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</si>
  <si>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</si>
  <si>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</si>
  <si>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</si>
  <si>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</si>
  <si>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</si>
  <si>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</si>
  <si>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</si>
  <si>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</si>
  <si>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</si>
  <si>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</si>
  <si>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</si>
  <si>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</si>
  <si>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</si>
  <si>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</si>
  <si>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</si>
  <si>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</si>
  <si>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</si>
  <si>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</si>
  <si>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</si>
  <si>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</si>
  <si>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</si>
  <si>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</si>
  <si>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</si>
  <si>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</si>
  <si>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</si>
  <si>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</si>
  <si>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</si>
  <si>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</si>
  <si>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</si>
  <si>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</si>
  <si>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</si>
  <si>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</si>
  <si>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</si>
  <si>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</si>
  <si>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</si>
  <si>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</si>
  <si>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</si>
  <si>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</si>
  <si>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</si>
  <si>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</si>
  <si>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</si>
  <si>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</si>
  <si>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</si>
  <si>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</si>
  <si>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</si>
  <si>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</si>
  <si>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</si>
  <si>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</si>
  <si>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</si>
  <si>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</si>
  <si>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</si>
  <si>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</si>
  <si>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</si>
  <si>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</si>
  <si>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</si>
  <si>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</si>
  <si>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</si>
  <si>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</si>
  <si>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</si>
  <si>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</si>
  <si>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</si>
  <si>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</si>
  <si>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</si>
  <si>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</si>
  <si>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</si>
  <si>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</si>
  <si>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</si>
  <si>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</si>
  <si>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</si>
  <si>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</si>
  <si>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</si>
  <si>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</si>
  <si>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</si>
  <si>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</si>
  <si>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</si>
  <si>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</si>
  <si>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</si>
  <si>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</si>
  <si>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</si>
  <si>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</si>
  <si>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</si>
  <si>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</si>
  <si>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</si>
  <si>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</si>
  <si>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</si>
  <si>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</si>
  <si>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</si>
  <si>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</si>
  <si>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</si>
  <si>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</si>
  <si>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</si>
  <si>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</si>
  <si>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</si>
  <si>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</si>
  <si>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</si>
  <si>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</si>
  <si>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</si>
  <si>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</si>
  <si>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</si>
  <si>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</si>
  <si>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</si>
  <si>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</si>
  <si>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</si>
  <si>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</si>
  <si>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</si>
  <si>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</si>
  <si>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</si>
  <si>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</si>
  <si>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</si>
  <si>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</si>
  <si>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</si>
  <si>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</si>
  <si>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</si>
  <si>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</si>
  <si>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</si>
  <si>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</si>
  <si>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</si>
  <si>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</si>
  <si>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</si>
  <si>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</si>
  <si>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</si>
  <si>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</si>
  <si>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</si>
  <si>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</si>
  <si>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</si>
  <si>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</si>
  <si>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</si>
  <si>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</si>
  <si>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</si>
  <si>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</si>
  <si>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</si>
  <si>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</si>
  <si>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</si>
  <si>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</si>
  <si>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</si>
  <si>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</si>
  <si>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</si>
  <si>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</si>
  <si>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</si>
  <si>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</si>
  <si>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</si>
  <si>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</si>
  <si>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</si>
  <si>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</si>
  <si>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</si>
  <si>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</si>
  <si>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</si>
  <si>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</si>
  <si>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</si>
  <si>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</si>
  <si>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</si>
  <si>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</si>
  <si>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</si>
  <si>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</si>
  <si>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</si>
  <si>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</si>
  <si>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</si>
  <si>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</si>
  <si>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</si>
  <si>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</si>
  <si>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</si>
  <si>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</si>
  <si>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</si>
  <si>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</si>
  <si>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</si>
  <si>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</si>
  <si>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</si>
  <si>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</si>
  <si>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</si>
  <si>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</si>
  <si>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</si>
  <si>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</si>
  <si>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</si>
  <si>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</si>
  <si>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</si>
  <si>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</si>
  <si>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</si>
  <si>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</si>
  <si>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</si>
  <si>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</si>
  <si>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</si>
  <si>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</si>
  <si>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</si>
  <si>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</si>
  <si>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</si>
  <si>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</si>
  <si>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</si>
  <si>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</si>
  <si>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</si>
  <si>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</si>
  <si>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</si>
  <si>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</si>
  <si>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</si>
  <si>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</si>
  <si>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</si>
  <si>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</si>
  <si>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</si>
  <si>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</si>
  <si>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</si>
  <si>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</si>
  <si>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</si>
  <si>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</si>
  <si>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</si>
  <si>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</si>
  <si>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</si>
  <si>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</si>
  <si>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</si>
  <si>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</si>
  <si>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</si>
  <si>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</si>
  <si>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</si>
  <si>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</si>
  <si>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</si>
  <si>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</si>
  <si>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</si>
  <si>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</si>
  <si>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</si>
  <si>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</si>
  <si>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</si>
  <si>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</si>
  <si>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</si>
  <si>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</si>
  <si>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</si>
  <si>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</si>
  <si>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</si>
  <si>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</si>
  <si>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</si>
  <si>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</si>
  <si>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</si>
  <si>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</si>
  <si>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</si>
  <si>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</si>
  <si>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</si>
  <si>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</si>
  <si>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</si>
  <si>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</si>
  <si>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</si>
  <si>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</si>
  <si>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</si>
  <si>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</si>
  <si>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</si>
  <si>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</si>
  <si>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</si>
  <si>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</si>
  <si>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</si>
  <si>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</si>
  <si>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</si>
  <si>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</si>
  <si>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</si>
  <si>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</si>
  <si>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</si>
  <si>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</si>
  <si>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</si>
  <si>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</si>
  <si>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</si>
  <si>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</si>
  <si>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</si>
  <si>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</si>
  <si>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</si>
  <si>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</si>
  <si>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</si>
  <si>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</si>
  <si>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</si>
  <si>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</si>
  <si>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</si>
  <si>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</si>
  <si>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</si>
  <si>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</si>
  <si>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</si>
  <si>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</si>
  <si>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</si>
  <si>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</si>
  <si>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</si>
  <si>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</si>
  <si>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</si>
  <si>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</si>
  <si>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</si>
  <si>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</si>
  <si>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</si>
  <si>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</si>
  <si>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</si>
  <si>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</si>
  <si>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</si>
  <si>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</si>
  <si>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</si>
  <si>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</si>
  <si>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</si>
  <si>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</si>
  <si>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</si>
  <si>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</si>
  <si>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</si>
  <si>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</si>
  <si>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</si>
  <si>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</si>
  <si>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</si>
  <si>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</si>
  <si>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</si>
  <si>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</si>
  <si>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</si>
  <si>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</si>
  <si>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</si>
  <si>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</si>
  <si>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</si>
  <si>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</si>
  <si>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</si>
  <si>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</si>
  <si>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</si>
  <si>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</si>
  <si>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</si>
  <si>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</si>
  <si>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</si>
  <si>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</si>
  <si>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</si>
  <si>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</si>
  <si>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</si>
  <si>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</si>
  <si>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</si>
  <si>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</si>
  <si>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</si>
  <si>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</si>
  <si>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</si>
  <si>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</si>
  <si>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</si>
  <si>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</si>
  <si>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</si>
  <si>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</si>
  <si>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</si>
  <si>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</si>
  <si>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</si>
  <si>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</si>
  <si>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</si>
  <si>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</si>
  <si>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</si>
  <si>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</si>
  <si>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</si>
  <si>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</si>
  <si>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</si>
  <si>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</si>
  <si>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</si>
  <si>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</si>
  <si>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</si>
  <si>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</si>
  <si>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</si>
  <si>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</si>
  <si>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</si>
  <si>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</si>
  <si>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</si>
  <si>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</si>
  <si>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</si>
  <si>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</si>
  <si>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</si>
  <si>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</si>
  <si>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</si>
  <si>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</si>
  <si>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</si>
  <si>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</si>
  <si>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</si>
  <si>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</si>
  <si>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</si>
  <si>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</si>
  <si>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</si>
  <si>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</si>
  <si>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</si>
  <si>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</si>
  <si>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</si>
  <si>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</si>
  <si>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</si>
  <si>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</si>
  <si>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</si>
  <si>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</si>
  <si>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</si>
  <si>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</si>
  <si>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</si>
  <si>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</si>
  <si>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</si>
  <si>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</si>
  <si>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</si>
  <si>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</si>
  <si>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</si>
  <si>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</si>
  <si>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</si>
  <si>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</si>
  <si>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</si>
  <si>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</si>
  <si>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</si>
  <si>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</si>
  <si>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</si>
  <si>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</si>
  <si>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</si>
  <si>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</si>
  <si>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</si>
  <si>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</si>
  <si>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</si>
  <si>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</si>
  <si>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</si>
  <si>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</si>
  <si>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</si>
  <si>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</si>
  <si>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</si>
  <si>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</si>
  <si>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</si>
  <si>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</si>
  <si>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</si>
  <si>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</si>
  <si>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</si>
  <si>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</si>
  <si>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</si>
  <si>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</si>
  <si>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</si>
  <si>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</si>
  <si>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</si>
  <si>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</si>
  <si>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</si>
  <si>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</si>
  <si>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</si>
  <si>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</si>
  <si>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</si>
  <si>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</si>
  <si>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</si>
  <si>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</si>
  <si>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</si>
  <si>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</si>
  <si>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</si>
  <si>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</si>
  <si>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</si>
  <si>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</si>
  <si>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</si>
  <si>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</si>
  <si>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</si>
  <si>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</si>
  <si>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</si>
  <si>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</si>
  <si>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</si>
  <si>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</si>
  <si>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</si>
  <si>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</si>
  <si>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</si>
  <si>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</si>
  <si>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</si>
  <si>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</si>
  <si>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</si>
  <si>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</si>
  <si>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</si>
  <si>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</si>
  <si>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</si>
  <si>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</si>
  <si>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</si>
  <si>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</si>
  <si>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</si>
  <si>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</si>
  <si>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</si>
  <si>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</si>
  <si>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</si>
  <si>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</si>
  <si>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</si>
  <si>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</si>
  <si>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</si>
  <si>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</si>
  <si>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</si>
  <si>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</si>
  <si>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</si>
  <si>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</si>
  <si>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</si>
  <si>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</si>
  <si>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</si>
  <si>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</si>
  <si>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</si>
  <si>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</si>
  <si>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</si>
  <si>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</si>
  <si>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</si>
  <si>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</si>
  <si>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</si>
  <si>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</si>
  <si>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</si>
  <si>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</si>
  <si>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</si>
  <si>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</si>
  <si>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</si>
  <si>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</si>
  <si>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</si>
  <si>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</si>
  <si>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</si>
  <si>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</si>
  <si>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</si>
  <si>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</si>
  <si>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</si>
  <si>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</si>
  <si>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</si>
  <si>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</si>
  <si>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</si>
  <si>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</si>
  <si>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</si>
  <si>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</si>
  <si>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</si>
  <si>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</si>
  <si>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</si>
  <si>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</si>
  <si>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</si>
  <si>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</si>
  <si>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</si>
  <si>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</si>
  <si>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</si>
  <si>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</si>
  <si>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</si>
  <si>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</si>
  <si>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</si>
  <si>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</si>
  <si>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</si>
  <si>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</si>
  <si>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</si>
  <si>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</si>
  <si>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</si>
  <si>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</si>
  <si>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</si>
  <si>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</si>
  <si>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</si>
  <si>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</si>
  <si>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</si>
  <si>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</si>
  <si>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</si>
  <si>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</si>
  <si>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</si>
  <si>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</si>
  <si>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</si>
  <si>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</si>
  <si>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</si>
  <si>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</si>
  <si>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</si>
  <si>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</si>
  <si>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</si>
  <si>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</si>
  <si>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</si>
  <si>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</si>
  <si>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</si>
  <si>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</si>
  <si>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</si>
  <si>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</si>
  <si>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</si>
  <si>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</si>
  <si>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</si>
  <si>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</si>
  <si>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</si>
  <si>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</si>
  <si>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</si>
  <si>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</si>
  <si>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</si>
  <si>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</si>
  <si>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</si>
  <si>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</si>
  <si>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</si>
  <si>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</si>
  <si>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</si>
  <si>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</si>
  <si>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</si>
  <si>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</si>
  <si>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</si>
  <si>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</si>
  <si>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</si>
  <si>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</si>
  <si>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</si>
  <si>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</si>
  <si>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</si>
  <si>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</si>
  <si>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</si>
  <si>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</si>
  <si>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</si>
  <si>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</si>
  <si>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</si>
  <si>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</si>
  <si>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</si>
  <si>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</si>
  <si>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</si>
  <si>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</si>
  <si>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</si>
  <si>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</si>
  <si>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</si>
  <si>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</si>
  <si>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</si>
  <si>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</si>
  <si>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</si>
  <si>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</si>
  <si>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</si>
  <si>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</si>
  <si>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</si>
  <si>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</si>
  <si>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</si>
  <si>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</si>
  <si>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</si>
  <si>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</si>
  <si>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</si>
  <si>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</si>
  <si>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</si>
  <si>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</si>
  <si>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</si>
  <si>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</si>
  <si>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</si>
  <si>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</si>
  <si>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</si>
  <si>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</si>
  <si>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</si>
  <si>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</si>
  <si>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</si>
  <si>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</si>
  <si>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</si>
  <si>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</si>
  <si>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</si>
  <si>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</si>
  <si>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</si>
  <si>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</si>
  <si>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</si>
  <si>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</si>
  <si>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</si>
  <si>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</si>
  <si>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</si>
  <si>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</si>
  <si>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</si>
  <si>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</si>
  <si>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</si>
  <si>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</si>
  <si>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</si>
  <si>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</si>
  <si>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</si>
  <si>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</si>
  <si>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</si>
  <si>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</si>
  <si>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</si>
  <si>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</si>
  <si>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</si>
  <si>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</si>
  <si>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</si>
  <si>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</si>
  <si>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</si>
  <si>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</si>
  <si>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</si>
  <si>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</si>
  <si>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</si>
  <si>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</si>
  <si>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</si>
  <si>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</si>
  <si>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</si>
  <si>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</si>
  <si>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</si>
  <si>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</si>
  <si>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</si>
  <si>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</si>
  <si>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</si>
  <si>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</si>
  <si>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</si>
  <si>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</si>
  <si>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</si>
  <si>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</si>
  <si>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</si>
  <si>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</si>
  <si>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</si>
  <si>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</si>
  <si>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</si>
  <si>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</si>
  <si>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</si>
  <si>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</si>
  <si>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</si>
  <si>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</si>
  <si>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</si>
  <si>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</si>
  <si>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</si>
  <si>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</si>
  <si>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</si>
  <si>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</si>
  <si>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</si>
  <si>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</si>
  <si>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</si>
  <si>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</si>
  <si>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</si>
  <si>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</si>
  <si>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</si>
  <si>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</si>
  <si>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</si>
  <si>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</si>
  <si>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</si>
  <si>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</si>
  <si>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</si>
  <si>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</si>
  <si>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</si>
  <si>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</si>
  <si>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</si>
  <si>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</si>
  <si>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</si>
  <si>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</si>
  <si>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</si>
  <si>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</si>
  <si>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</si>
  <si>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</si>
  <si>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</si>
  <si>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</si>
  <si>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</si>
  <si>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</si>
  <si>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</si>
  <si>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</si>
  <si>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</si>
  <si>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</si>
  <si>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</si>
  <si>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</si>
  <si>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</si>
  <si>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</si>
  <si>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</si>
  <si>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</si>
  <si>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</si>
  <si>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</si>
  <si>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</si>
  <si>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</si>
  <si>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</si>
  <si>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</si>
  <si>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</si>
  <si>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</si>
  <si>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</si>
  <si>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</si>
  <si>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</si>
  <si>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</si>
  <si>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</si>
  <si>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</si>
  <si>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</si>
  <si>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</si>
  <si>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</si>
  <si>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</si>
  <si>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</si>
  <si>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</si>
  <si>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</si>
  <si>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</si>
  <si>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</si>
  <si>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</si>
  <si>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</si>
  <si>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</si>
  <si>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</si>
  <si>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</si>
  <si>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</si>
  <si>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</si>
  <si>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</si>
  <si>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</si>
  <si>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</si>
  <si>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</si>
  <si>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</si>
  <si>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</si>
  <si>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</si>
  <si>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</si>
  <si>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</si>
  <si>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</si>
  <si>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</si>
  <si>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</si>
  <si>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</si>
  <si>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</si>
  <si>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</si>
  <si>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</si>
  <si>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</si>
  <si>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</si>
  <si>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</si>
  <si>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</si>
  <si>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</si>
  <si>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</si>
  <si>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</si>
  <si>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</si>
  <si>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</si>
  <si>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</si>
  <si>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</si>
  <si>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</si>
  <si>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</si>
  <si>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</si>
  <si>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</si>
  <si>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</si>
  <si>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</si>
  <si>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</si>
  <si>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</si>
  <si>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</si>
  <si>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</si>
  <si>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</si>
  <si>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</si>
  <si>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</si>
  <si>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</si>
  <si>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</si>
  <si>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</si>
  <si>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</si>
  <si>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</si>
  <si>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</si>
  <si>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</si>
  <si>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</si>
  <si>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</si>
  <si>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</si>
  <si>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</si>
  <si>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</si>
  <si>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</si>
  <si>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</si>
  <si>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</si>
  <si>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</si>
  <si>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</si>
  <si>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</si>
  <si>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</si>
  <si>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</si>
  <si>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</si>
  <si>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</si>
  <si>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</si>
  <si>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</si>
  <si>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</si>
  <si>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</si>
  <si>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</si>
  <si>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</si>
  <si>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</si>
  <si>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</si>
  <si>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</si>
  <si>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</si>
  <si>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</si>
  <si>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</si>
  <si>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</si>
  <si>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</si>
  <si>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</si>
  <si>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</si>
  <si>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</si>
  <si>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</si>
  <si>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</si>
  <si>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</si>
  <si>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</si>
  <si>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</si>
  <si>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</si>
  <si>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</si>
  <si>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</si>
  <si>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</si>
  <si>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</si>
  <si>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</si>
  <si>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</si>
  <si>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</si>
  <si>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</si>
  <si>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</si>
  <si>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</si>
  <si>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</si>
  <si>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</si>
  <si>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</si>
  <si>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</si>
  <si>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</si>
  <si>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</si>
  <si>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</si>
  <si>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</si>
  <si>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</si>
  <si>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</si>
  <si>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</si>
  <si>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</si>
  <si>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</si>
  <si>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</si>
  <si>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</si>
  <si>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</si>
  <si>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</si>
  <si>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</si>
  <si>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</si>
  <si>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</si>
  <si>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</si>
  <si>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</si>
  <si>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</si>
  <si>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</si>
  <si>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</si>
  <si>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</si>
  <si>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</si>
  <si>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</si>
  <si>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</si>
  <si>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</si>
  <si>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</si>
  <si>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</si>
  <si>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</si>
  <si>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</si>
  <si>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</si>
  <si>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</si>
  <si>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</si>
  <si>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</si>
  <si>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</si>
  <si>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</si>
  <si>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</si>
  <si>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</si>
  <si>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</si>
  <si>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</si>
  <si>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</si>
  <si>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</si>
  <si>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</si>
  <si>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</si>
  <si>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</si>
  <si>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</si>
  <si>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</si>
  <si>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</si>
  <si>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</si>
  <si>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</si>
  <si>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</si>
  <si>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</si>
  <si>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</si>
  <si>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</si>
  <si>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</si>
  <si>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</si>
  <si>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</si>
  <si>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</si>
  <si>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</si>
  <si>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</si>
  <si>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</si>
  <si>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</si>
  <si>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</si>
  <si>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</si>
  <si>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</si>
  <si>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</si>
  <si>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</si>
  <si>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</si>
  <si>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</si>
  <si>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</si>
  <si>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</si>
  <si>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</si>
  <si>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</si>
  <si>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</si>
  <si>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</si>
  <si>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</si>
  <si>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</si>
  <si>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</si>
  <si>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</si>
  <si>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</si>
  <si>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</si>
  <si>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</si>
  <si>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</si>
  <si>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</si>
  <si>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</si>
  <si>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</si>
  <si>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</si>
  <si>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</si>
  <si>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</si>
  <si>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</si>
  <si>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</si>
  <si>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</si>
  <si>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</si>
  <si>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</si>
  <si>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</si>
  <si>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</si>
  <si>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</si>
  <si>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</si>
  <si>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</si>
  <si>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</si>
  <si>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</si>
  <si>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</si>
  <si>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</si>
  <si>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</si>
  <si>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</si>
  <si>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</si>
  <si>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</si>
  <si>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</si>
  <si>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</si>
  <si>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</si>
  <si>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</si>
  <si>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</si>
  <si>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</si>
  <si>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</si>
  <si>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</si>
  <si>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</si>
  <si>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</si>
  <si>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</si>
  <si>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</si>
  <si>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</si>
  <si>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</si>
  <si>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</si>
  <si>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</si>
  <si>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</si>
  <si>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</si>
  <si>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</si>
  <si>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</si>
  <si>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</si>
  <si>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</si>
  <si>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</si>
  <si>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</si>
  <si>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</si>
  <si>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</si>
  <si>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</si>
  <si>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</si>
  <si>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</si>
  <si>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</si>
  <si>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</si>
  <si>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</si>
  <si>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</si>
  <si>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</si>
  <si>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</si>
  <si>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</si>
  <si>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</si>
  <si>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</si>
  <si>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</si>
  <si>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</si>
  <si>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</si>
  <si>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</si>
  <si>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</si>
  <si>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</si>
  <si>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</si>
  <si>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</si>
  <si>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</si>
  <si>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</si>
  <si>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</si>
  <si>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</si>
  <si>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</si>
  <si>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</si>
  <si>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</si>
  <si>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</si>
  <si>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</si>
  <si>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</si>
  <si>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</si>
  <si>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</si>
  <si>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</si>
  <si>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</si>
  <si>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</si>
  <si>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</si>
  <si>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</si>
  <si>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</si>
  <si>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</si>
  <si>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</si>
  <si>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</si>
  <si>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</si>
  <si>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</si>
  <si>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</si>
  <si>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</si>
  <si>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</si>
  <si>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</si>
  <si>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</si>
  <si>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</si>
  <si>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</si>
  <si>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</si>
  <si>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</si>
  <si>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</si>
  <si>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</si>
  <si>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</si>
  <si>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</si>
  <si>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</si>
  <si>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</si>
  <si>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</si>
  <si>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</si>
  <si>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</si>
  <si>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</si>
  <si>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</si>
  <si>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</si>
  <si>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</si>
  <si>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</si>
  <si>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</si>
  <si>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</si>
  <si>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</si>
  <si>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</si>
  <si>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</si>
  <si>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</si>
  <si>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</si>
  <si>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</si>
  <si>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</si>
  <si>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</si>
  <si>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</si>
  <si>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</si>
  <si>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</si>
  <si>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</si>
  <si>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</si>
  <si>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</si>
  <si>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</si>
  <si>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</si>
  <si>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</si>
  <si>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</si>
  <si>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</si>
  <si>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</si>
  <si>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</si>
  <si>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</si>
  <si>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</si>
  <si>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</si>
  <si>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</si>
  <si>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</si>
  <si>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</si>
  <si>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</si>
  <si>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</si>
  <si>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</si>
  <si>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</si>
  <si>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</si>
  <si>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</si>
  <si>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</si>
  <si>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</si>
  <si>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</si>
  <si>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</si>
  <si>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</si>
  <si>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</si>
  <si>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</si>
  <si>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</si>
  <si>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</si>
  <si>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</si>
  <si>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</si>
  <si>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</si>
  <si>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</si>
  <si>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</si>
  <si>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</si>
  <si>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</si>
  <si>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</si>
  <si>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</si>
  <si>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</si>
  <si>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</si>
  <si>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</si>
  <si>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</si>
  <si>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</si>
  <si>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</si>
  <si>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</si>
  <si>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</si>
  <si>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</si>
  <si>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</si>
  <si>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</si>
  <si>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</si>
  <si>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</si>
  <si>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</si>
  <si>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</si>
  <si>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</si>
  <si>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</si>
  <si>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</si>
  <si>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</si>
  <si>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</si>
  <si>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</si>
  <si>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</si>
  <si>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</si>
  <si>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</si>
  <si>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</si>
  <si>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</si>
  <si>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</si>
  <si>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</si>
  <si>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</si>
  <si>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</si>
  <si>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</si>
  <si>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</si>
  <si>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</si>
  <si>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</si>
  <si>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</si>
  <si>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</si>
  <si>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</si>
  <si>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</si>
  <si>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</si>
  <si>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</si>
  <si>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</si>
  <si>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</si>
  <si>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</si>
  <si>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</si>
  <si>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</si>
  <si>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</si>
  <si>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</si>
  <si>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</si>
  <si>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</si>
  <si>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</si>
  <si>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</si>
  <si>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</si>
  <si>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</si>
  <si>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</si>
  <si>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</si>
  <si>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</si>
  <si>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</si>
  <si>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</si>
  <si>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</si>
  <si>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</si>
  <si>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</si>
  <si>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</si>
  <si>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</si>
  <si>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</si>
  <si>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</si>
  <si>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</si>
  <si>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</si>
  <si>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</si>
  <si>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</si>
  <si>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</si>
  <si>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</si>
  <si>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</si>
  <si>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</si>
  <si>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</si>
  <si>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</si>
  <si>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</si>
  <si>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</si>
  <si>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</si>
  <si>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</si>
  <si>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</si>
  <si>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</si>
  <si>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</si>
  <si>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</si>
  <si>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</si>
  <si>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</si>
  <si>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</si>
  <si>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</si>
  <si>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</si>
  <si>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</si>
  <si>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</si>
  <si>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</si>
  <si>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</si>
  <si>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</si>
  <si>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</si>
  <si>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</si>
  <si>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</si>
  <si>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</si>
  <si>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</si>
  <si>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</si>
  <si>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</si>
  <si>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</si>
  <si>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</si>
  <si>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</si>
  <si>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</si>
  <si>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</si>
  <si>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</si>
  <si>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</si>
  <si>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</si>
  <si>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</si>
  <si>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</si>
  <si>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</si>
  <si>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</si>
  <si>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</si>
  <si>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</si>
  <si>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</si>
  <si>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</si>
  <si>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</si>
  <si>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</si>
  <si>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</si>
  <si>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</si>
  <si>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</si>
  <si>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</si>
  <si>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</si>
  <si>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</si>
  <si>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</si>
  <si>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</si>
  <si>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</si>
  <si>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</si>
  <si>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</si>
  <si>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</si>
  <si>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</si>
  <si>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</si>
  <si>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</si>
  <si>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</si>
  <si>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</si>
  <si>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</si>
  <si>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</si>
  <si>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</si>
  <si>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</si>
  <si>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</si>
  <si>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</si>
  <si>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</si>
  <si>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</si>
  <si>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</si>
  <si>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</si>
  <si>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</si>
  <si>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</si>
  <si>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</si>
  <si>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</si>
  <si>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</si>
  <si>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</si>
  <si>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</si>
  <si>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</si>
  <si>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</si>
  <si>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</si>
  <si>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</si>
  <si>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</si>
  <si>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</si>
  <si>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</si>
  <si>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</si>
  <si>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</si>
  <si>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</si>
  <si>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</si>
  <si>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</si>
  <si>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</si>
  <si>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</si>
  <si>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</si>
  <si>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</si>
  <si>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</si>
  <si>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</si>
  <si>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</si>
  <si>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</si>
  <si>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</si>
  <si>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</si>
  <si>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</si>
  <si>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</si>
  <si>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</si>
  <si>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</si>
  <si>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</si>
  <si>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</si>
  <si>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</si>
  <si>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</si>
  <si>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</si>
  <si>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</si>
  <si>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</si>
  <si>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</si>
  <si>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</si>
  <si>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</si>
  <si>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</si>
  <si>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</si>
  <si>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</si>
  <si>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</si>
  <si>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</si>
  <si>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</si>
  <si>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</si>
  <si>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</si>
  <si>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</si>
  <si>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</si>
  <si>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</si>
  <si>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</si>
  <si>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</si>
  <si>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</si>
  <si>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</si>
  <si>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</si>
  <si>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</si>
  <si>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</si>
  <si>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</si>
  <si>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</si>
  <si>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</si>
  <si>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</si>
  <si>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</si>
  <si>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</si>
  <si>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</si>
  <si>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</si>
  <si>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</si>
  <si>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</si>
  <si>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</si>
  <si>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</si>
  <si>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</si>
  <si>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</si>
  <si>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</si>
  <si>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</si>
  <si>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</si>
  <si>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</si>
  <si>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</si>
  <si>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</si>
  <si>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</si>
  <si>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</si>
  <si>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</si>
  <si>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</si>
  <si>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</si>
  <si>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</si>
  <si>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</si>
  <si>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</si>
  <si>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</si>
  <si>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</si>
  <si>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</si>
  <si>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</si>
  <si>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</si>
  <si>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</si>
  <si>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</si>
  <si>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</si>
  <si>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</si>
  <si>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</si>
  <si>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</si>
  <si>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</si>
  <si>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</si>
  <si>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</si>
  <si>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</si>
  <si>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</si>
  <si>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</si>
  <si>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</si>
  <si>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</si>
  <si>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</si>
  <si>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</si>
  <si>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</si>
  <si>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</si>
  <si>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</si>
  <si>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</si>
  <si>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</si>
  <si>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</si>
  <si>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</si>
  <si>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</si>
  <si>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</si>
  <si>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</si>
  <si>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</si>
  <si>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</si>
  <si>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</si>
  <si>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</si>
  <si>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</si>
  <si>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</si>
  <si>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</si>
  <si>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</si>
  <si>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</si>
  <si>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</si>
  <si>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</si>
  <si>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</si>
  <si>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</si>
  <si>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</si>
  <si>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</si>
  <si>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</si>
  <si>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</si>
  <si>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</si>
  <si>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</si>
  <si>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</si>
  <si>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</si>
  <si>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</si>
  <si>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</si>
  <si>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</si>
  <si>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</si>
  <si>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</si>
  <si>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</si>
  <si>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</si>
  <si>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</si>
  <si>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</si>
  <si>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</si>
  <si>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</si>
  <si>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</si>
  <si>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</si>
  <si>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</si>
  <si>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</si>
  <si>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</si>
  <si>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</si>
  <si>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</si>
  <si>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</si>
  <si>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</si>
  <si>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</si>
  <si>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</si>
  <si>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</si>
  <si>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</si>
  <si>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</si>
  <si>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</si>
  <si>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</si>
  <si>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</si>
  <si>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</si>
  <si>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</si>
  <si>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</si>
  <si>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</si>
  <si>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</si>
  <si>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</si>
  <si>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</si>
  <si>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</si>
  <si>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</si>
  <si>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</si>
  <si>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</si>
  <si>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</si>
  <si>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</si>
  <si>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</si>
  <si>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</si>
  <si>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</si>
  <si>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</si>
  <si>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</si>
  <si>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</si>
  <si>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</si>
  <si>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</si>
  <si>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</si>
  <si>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</si>
  <si>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</si>
  <si>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</si>
  <si>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</si>
  <si>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</si>
  <si>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</si>
  <si>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</si>
  <si>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</si>
  <si>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</si>
  <si>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</si>
  <si>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</si>
  <si>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</si>
  <si>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</si>
  <si>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</si>
  <si>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</si>
  <si>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</si>
  <si>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</si>
  <si>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</si>
  <si>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</si>
  <si>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</si>
  <si>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</si>
  <si>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</si>
  <si>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</si>
  <si>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</si>
  <si>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</si>
  <si>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</si>
  <si>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</si>
  <si>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</si>
  <si>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</si>
  <si>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</si>
  <si>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</si>
  <si>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</si>
  <si>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</si>
  <si>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</si>
  <si>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</si>
  <si>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</si>
  <si>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</si>
  <si>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</si>
  <si>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</si>
  <si>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</si>
  <si>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</si>
  <si>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</si>
  <si>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</si>
  <si>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</si>
  <si>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</si>
  <si>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</si>
  <si>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</si>
  <si>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</si>
  <si>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</si>
  <si>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</si>
  <si>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</si>
  <si>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</si>
  <si>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</si>
  <si>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</si>
  <si>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</si>
  <si>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</si>
  <si>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</si>
  <si>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</si>
  <si>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</si>
  <si>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</si>
  <si>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</si>
  <si>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</si>
  <si>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</si>
  <si>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</si>
  <si>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</si>
  <si>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</si>
  <si>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</si>
  <si>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</si>
  <si>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</si>
  <si>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</si>
  <si>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</si>
  <si>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</si>
  <si>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</si>
  <si>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</si>
  <si>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</si>
  <si>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</si>
  <si>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</si>
  <si>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</si>
  <si>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</si>
  <si>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</si>
  <si>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</si>
  <si>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</si>
  <si>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</si>
  <si>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</si>
  <si>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</si>
  <si>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</si>
  <si>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</si>
  <si>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</si>
  <si>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</si>
  <si>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</si>
  <si>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</si>
  <si>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</si>
  <si>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</si>
  <si>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</si>
  <si>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</si>
  <si>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</si>
  <si>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</si>
  <si>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</si>
  <si>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</si>
  <si>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</si>
  <si>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</si>
  <si>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</si>
  <si>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</si>
  <si>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</si>
  <si>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</si>
  <si>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</si>
  <si>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</si>
  <si>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</si>
  <si>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</si>
  <si>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</si>
  <si>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</si>
  <si>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</si>
  <si>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</si>
  <si>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</si>
  <si>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</si>
  <si>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</si>
  <si>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</si>
  <si>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</si>
  <si>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</si>
  <si>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</si>
  <si>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</si>
  <si>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</si>
  <si>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</si>
  <si>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</si>
  <si>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</si>
  <si>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</si>
  <si>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</si>
  <si>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</si>
  <si>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</si>
  <si>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</si>
  <si>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</si>
  <si>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</si>
  <si>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</si>
  <si>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</si>
  <si>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</si>
  <si>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</si>
  <si>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</si>
  <si>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</si>
  <si>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</si>
  <si>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</si>
  <si>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</si>
  <si>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</si>
  <si>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</si>
  <si>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</si>
  <si>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</si>
  <si>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</si>
  <si>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</si>
  <si>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</si>
  <si>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</si>
  <si>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</si>
  <si>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</si>
  <si>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</si>
  <si>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</si>
  <si>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</si>
  <si>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</si>
  <si>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</si>
  <si>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</si>
  <si>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</si>
  <si>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</si>
  <si>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</si>
  <si>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</si>
  <si>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</si>
  <si>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</si>
  <si>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</si>
  <si>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</si>
  <si>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</si>
  <si>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</si>
  <si>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</si>
  <si>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</si>
  <si>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</si>
  <si>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</si>
  <si>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</si>
  <si>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</si>
  <si>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</si>
  <si>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</si>
  <si>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</si>
  <si>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</si>
  <si>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</si>
  <si>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</si>
  <si>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</si>
  <si>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</si>
  <si>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</si>
  <si>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</si>
  <si>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</si>
  <si>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</si>
  <si>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</si>
  <si>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</si>
  <si>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</si>
  <si>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</si>
  <si>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</si>
  <si>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</si>
  <si>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</si>
  <si>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</si>
  <si>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</si>
  <si>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</si>
  <si>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</si>
  <si>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</si>
  <si>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</si>
  <si>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</si>
  <si>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</si>
  <si>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</si>
  <si>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</si>
  <si>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</si>
  <si>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</si>
  <si>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</si>
  <si>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</si>
  <si>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</si>
  <si>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</si>
  <si>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</si>
  <si>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</si>
  <si>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</si>
  <si>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</si>
  <si>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</si>
  <si>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</si>
  <si>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</si>
  <si>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</si>
  <si>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</si>
  <si>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</si>
  <si>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</si>
  <si>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</si>
  <si>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</si>
  <si>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</si>
  <si>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</si>
  <si>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</si>
  <si>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</si>
  <si>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</si>
  <si>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</si>
  <si>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</si>
  <si>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</si>
  <si>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</si>
  <si>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</si>
  <si>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</si>
  <si>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</si>
  <si>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</si>
  <si>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</si>
  <si>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</si>
  <si>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</si>
  <si>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</si>
  <si>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</si>
  <si>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</si>
  <si>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</si>
  <si>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</si>
  <si>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</si>
  <si>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</si>
  <si>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</si>
  <si>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</si>
  <si>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</si>
  <si>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</si>
  <si>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</si>
  <si>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</si>
  <si>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</si>
  <si>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</si>
  <si>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</si>
  <si>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</si>
  <si>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</si>
  <si>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</si>
  <si>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</si>
  <si>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</si>
  <si>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</si>
  <si>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</si>
  <si>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</si>
  <si>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</si>
  <si>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</si>
  <si>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</si>
  <si>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</si>
  <si>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</si>
  <si>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</si>
  <si>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</si>
  <si>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</si>
  <si>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</si>
  <si>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</si>
  <si>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</si>
  <si>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</si>
  <si>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</si>
  <si>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</si>
  <si>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</si>
  <si>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</si>
  <si>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</si>
  <si>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</si>
  <si>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</si>
  <si>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</si>
  <si>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</si>
  <si>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</si>
  <si>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</si>
  <si>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</si>
  <si>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</si>
  <si>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</si>
  <si>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</si>
  <si>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</si>
  <si>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</si>
  <si>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</si>
  <si>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</si>
  <si>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</si>
  <si>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</si>
  <si>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</si>
  <si>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</si>
  <si>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</si>
  <si>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</si>
  <si>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</si>
  <si>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</si>
  <si>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</si>
  <si>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</si>
  <si>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</si>
  <si>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</si>
  <si>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</si>
  <si>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</si>
  <si>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</si>
  <si>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</si>
  <si>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</si>
  <si>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</si>
  <si>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</si>
  <si>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</si>
  <si>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</si>
  <si>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</si>
  <si>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</si>
  <si>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</si>
  <si>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</si>
  <si>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</si>
  <si>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</si>
  <si>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</si>
  <si>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</si>
  <si>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</si>
  <si>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</si>
  <si>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</si>
  <si>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</si>
  <si>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</si>
  <si>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</si>
  <si>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</si>
  <si>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</si>
  <si>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</si>
  <si>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</si>
  <si>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</si>
  <si>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</si>
  <si>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</si>
  <si>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</si>
  <si>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</si>
  <si>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</si>
  <si>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</si>
  <si>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</si>
  <si>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</si>
  <si>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</si>
  <si>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</si>
  <si>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</si>
  <si>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</si>
  <si>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</si>
  <si>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</si>
  <si>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</si>
  <si>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</si>
  <si>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</si>
  <si>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</si>
  <si>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</si>
  <si>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</si>
  <si>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</si>
  <si>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</si>
  <si>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</si>
  <si>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</si>
  <si>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</si>
  <si>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</si>
  <si>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</si>
  <si>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</si>
  <si>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</si>
  <si>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</si>
  <si>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</si>
  <si>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</si>
  <si>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</si>
  <si>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</si>
  <si>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</si>
  <si>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</si>
  <si>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</si>
  <si>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</si>
  <si>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</si>
  <si>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</si>
  <si>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</si>
  <si>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</si>
  <si>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</si>
  <si>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</si>
  <si>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</si>
  <si>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</si>
  <si>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</si>
  <si>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</si>
  <si>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</si>
  <si>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</si>
  <si>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</si>
  <si>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</si>
  <si>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</si>
  <si>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</si>
  <si>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</si>
  <si>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</si>
  <si>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</si>
  <si>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</si>
  <si>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</si>
  <si>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</si>
  <si>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</si>
  <si>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</si>
  <si>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</si>
  <si>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</si>
  <si>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</si>
  <si>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</si>
  <si>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</si>
  <si>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</si>
  <si>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</si>
  <si>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</si>
  <si>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</si>
  <si>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</si>
  <si>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</si>
  <si>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</si>
  <si>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</si>
  <si>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</si>
  <si>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</si>
  <si>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</si>
  <si>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</si>
  <si>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</si>
  <si>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</si>
  <si>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</si>
  <si>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</si>
  <si>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</si>
  <si>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</si>
  <si>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</si>
  <si>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</si>
  <si>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</si>
  <si>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</si>
  <si>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</si>
  <si>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</si>
  <si>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</si>
  <si>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</si>
  <si>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</si>
  <si>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</si>
  <si>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</si>
  <si>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</si>
  <si>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</si>
  <si>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</si>
  <si>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</si>
  <si>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</si>
  <si>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</si>
  <si>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</si>
  <si>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</si>
  <si>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</si>
  <si>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</si>
  <si>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</si>
  <si>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</si>
  <si>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</si>
  <si>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</si>
  <si>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</si>
  <si>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</si>
  <si>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</si>
  <si>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</si>
  <si>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</si>
  <si>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</si>
  <si>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</si>
  <si>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</si>
  <si>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</si>
  <si>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</si>
  <si>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</si>
  <si>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</si>
  <si>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</si>
  <si>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</si>
  <si>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</si>
  <si>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</si>
  <si>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</si>
  <si>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</si>
  <si>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</si>
  <si>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</si>
  <si>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</si>
  <si>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</si>
  <si>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</si>
  <si>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</si>
  <si>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</si>
  <si>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</si>
  <si>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</si>
  <si>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</si>
  <si>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</si>
  <si>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</si>
  <si>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</si>
  <si>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</si>
  <si>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</si>
  <si>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</si>
  <si>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</si>
  <si>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</si>
  <si>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</si>
  <si>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</si>
  <si>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</si>
  <si>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</si>
  <si>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</si>
  <si>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</si>
  <si>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</si>
  <si>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</si>
  <si>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</si>
  <si>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</si>
  <si>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</si>
  <si>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</si>
  <si>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</si>
  <si>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</si>
  <si>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</si>
  <si>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</si>
  <si>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</si>
  <si>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</si>
  <si>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</si>
  <si>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</si>
  <si>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</si>
  <si>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</si>
  <si>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</si>
  <si>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</si>
  <si>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</si>
  <si>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</si>
  <si>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</si>
  <si>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</si>
  <si>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</si>
  <si>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</si>
  <si>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</si>
  <si>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</si>
  <si>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</si>
  <si>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</si>
  <si>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</si>
  <si>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</si>
  <si>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</si>
  <si>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</si>
  <si>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</si>
  <si>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</si>
  <si>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</si>
  <si>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</si>
  <si>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</si>
  <si>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</si>
  <si>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</si>
  <si>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</si>
  <si>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</si>
  <si>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</si>
  <si>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</si>
  <si>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</si>
  <si>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</si>
  <si>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</si>
  <si>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</si>
  <si>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</si>
  <si>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</si>
  <si>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</si>
  <si>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</si>
  <si>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</si>
  <si>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</si>
  <si>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</si>
  <si>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</si>
  <si>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</si>
  <si>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</si>
  <si>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</si>
  <si>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</si>
  <si>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</si>
  <si>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</si>
  <si>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</si>
  <si>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</si>
  <si>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</si>
  <si>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</si>
  <si>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</si>
  <si>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</si>
  <si>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</si>
  <si>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</si>
  <si>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</si>
  <si>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</si>
  <si>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</si>
  <si>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</si>
  <si>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</si>
  <si>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</si>
  <si>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</si>
  <si>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</si>
  <si>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</si>
  <si>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</si>
  <si>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</si>
  <si>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</si>
  <si>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</si>
  <si>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</si>
  <si>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</si>
  <si>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</si>
  <si>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</si>
  <si>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</si>
  <si>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</si>
  <si>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</si>
  <si>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</si>
  <si>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</si>
  <si>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</si>
  <si>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</si>
  <si>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</si>
  <si>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</si>
  <si>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</si>
  <si>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</si>
  <si>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</si>
  <si>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</si>
  <si>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</si>
  <si>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</si>
  <si>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</si>
  <si>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</si>
  <si>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</si>
  <si>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</si>
  <si>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</si>
  <si>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</si>
  <si>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</si>
  <si>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</si>
  <si>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</si>
  <si>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</si>
  <si>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</si>
  <si>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</si>
  <si>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</si>
  <si>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</si>
  <si>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</si>
  <si>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</si>
  <si>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</si>
  <si>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</si>
  <si>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</si>
  <si>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</si>
  <si>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</si>
  <si>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</si>
  <si>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</si>
  <si>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</si>
  <si>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</si>
  <si>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</si>
  <si>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</si>
  <si>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</si>
  <si>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</si>
  <si>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</si>
  <si>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</si>
  <si>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</si>
  <si>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</si>
  <si>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</si>
  <si>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</si>
  <si>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</si>
  <si>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</si>
  <si>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</si>
  <si>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</si>
  <si>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</si>
  <si>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</si>
  <si>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</si>
  <si>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</si>
  <si>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</si>
  <si>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</si>
  <si>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</si>
  <si>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</si>
  <si>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</si>
  <si>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</si>
  <si>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</si>
  <si>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</si>
  <si>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</si>
  <si>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</si>
  <si>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</si>
  <si>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</si>
  <si>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</si>
  <si>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</si>
  <si>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</si>
  <si>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</si>
  <si>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</si>
  <si>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</si>
  <si>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</si>
  <si>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</si>
  <si>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</si>
  <si>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</si>
  <si>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</si>
  <si>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</si>
  <si>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</si>
  <si>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</si>
  <si>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</si>
  <si>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</si>
  <si>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</si>
  <si>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</si>
  <si>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</si>
  <si>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</si>
  <si>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</si>
  <si>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</si>
  <si>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</si>
  <si>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</si>
  <si>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</si>
  <si>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</si>
  <si>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</si>
  <si>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</si>
  <si>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</si>
  <si>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</si>
  <si>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</si>
  <si>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</si>
  <si>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</si>
  <si>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</si>
  <si>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</si>
  <si>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</si>
  <si>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</si>
  <si>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</si>
  <si>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</si>
  <si>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</si>
  <si>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</si>
  <si>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</si>
  <si>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</si>
  <si>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</si>
  <si>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</si>
  <si>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</si>
  <si>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</si>
  <si>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</si>
  <si>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</si>
  <si>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</si>
  <si>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</si>
  <si>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</si>
  <si>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</si>
  <si>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</si>
  <si>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</si>
  <si>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</si>
  <si>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</si>
  <si>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</si>
  <si>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</si>
  <si>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</si>
  <si>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</si>
  <si>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</si>
  <si>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</si>
  <si>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</si>
  <si>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</si>
  <si>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</si>
  <si>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</si>
  <si>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</si>
  <si>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</si>
  <si>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</si>
  <si>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</si>
  <si>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</si>
  <si>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</si>
  <si>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</si>
  <si>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</si>
  <si>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</si>
  <si>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</si>
  <si>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</si>
  <si>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</si>
  <si>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</si>
  <si>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</si>
  <si>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</si>
  <si>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</si>
  <si>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</si>
  <si>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</si>
  <si>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</si>
  <si>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</si>
  <si>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</si>
  <si>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</si>
  <si>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</si>
  <si>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</si>
  <si>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</si>
  <si>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</si>
  <si>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</si>
  <si>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</si>
  <si>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</si>
  <si>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</si>
  <si>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</si>
  <si>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</si>
  <si>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</si>
  <si>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</si>
  <si>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</si>
  <si>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</si>
  <si>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</si>
  <si>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</si>
  <si>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</si>
  <si>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</si>
  <si>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</si>
  <si>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</si>
  <si>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</si>
  <si>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</si>
  <si>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</si>
  <si>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</si>
  <si>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</si>
  <si>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</si>
  <si>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</si>
  <si>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</si>
  <si>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</si>
  <si>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</si>
  <si>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</si>
  <si>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</si>
  <si>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</si>
  <si>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</si>
  <si>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</si>
  <si>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</si>
  <si>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</si>
  <si>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</si>
  <si>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</si>
  <si>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</si>
  <si>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</si>
  <si>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</si>
  <si>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</si>
  <si>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</si>
  <si>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</si>
  <si>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</si>
  <si>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</si>
  <si>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</si>
  <si>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</si>
  <si>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</si>
  <si>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</si>
  <si>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</si>
  <si>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</si>
  <si>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</si>
  <si>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</si>
  <si>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</si>
  <si>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</si>
  <si>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</si>
  <si>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</si>
  <si>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</si>
  <si>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</si>
  <si>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</si>
  <si>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</si>
  <si>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</si>
  <si>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</si>
  <si>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</si>
  <si>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</si>
  <si>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</si>
  <si>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</si>
  <si>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</si>
  <si>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</si>
  <si>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</si>
  <si>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</si>
  <si>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</si>
  <si>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</si>
  <si>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</si>
  <si>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</si>
  <si>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</si>
  <si>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</si>
  <si>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</si>
  <si>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</si>
  <si>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</si>
  <si>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</si>
  <si>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</si>
  <si>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</si>
  <si>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</si>
  <si>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</si>
  <si>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</si>
  <si>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</si>
  <si>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</si>
  <si>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</si>
  <si>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</si>
  <si>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</si>
  <si>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</si>
  <si>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</si>
  <si>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</si>
  <si>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</si>
  <si>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</si>
  <si>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</si>
  <si>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</si>
  <si>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</si>
  <si>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</si>
  <si>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</si>
  <si>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</si>
  <si>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</si>
  <si>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</si>
  <si>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</si>
  <si>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</si>
  <si>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</si>
  <si>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</si>
  <si>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</si>
  <si>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</si>
  <si>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</si>
  <si>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</si>
  <si>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</si>
  <si>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</si>
  <si>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</si>
  <si>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</si>
  <si>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</si>
  <si>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</si>
  <si>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</si>
  <si>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</si>
  <si>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</si>
  <si>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</si>
  <si>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</si>
  <si>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</si>
  <si>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</si>
  <si>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</si>
  <si>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</si>
  <si>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</si>
  <si>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</si>
  <si>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</si>
  <si>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</si>
  <si>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</si>
  <si>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</si>
  <si>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</si>
  <si>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</si>
  <si>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</si>
  <si>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</si>
  <si>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</si>
  <si>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</si>
  <si>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</si>
  <si>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</si>
  <si>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</si>
  <si>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</si>
  <si>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</si>
  <si>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</si>
  <si>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</si>
  <si>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</si>
  <si>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</si>
  <si>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</si>
  <si>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</si>
  <si>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</si>
  <si>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</si>
  <si>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</si>
  <si>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</si>
  <si>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</si>
  <si>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</si>
  <si>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</si>
  <si>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</si>
  <si>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</si>
  <si>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</si>
  <si>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</si>
  <si>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</si>
  <si>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</si>
  <si>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</si>
  <si>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</si>
  <si>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</si>
  <si>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</si>
  <si>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</si>
  <si>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</si>
  <si>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</si>
  <si>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</si>
  <si>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</si>
  <si>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</si>
  <si>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</si>
  <si>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</si>
  <si>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</si>
  <si>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</si>
  <si>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</si>
  <si>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</si>
  <si>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</si>
  <si>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</si>
  <si>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</si>
  <si>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</si>
  <si>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</si>
  <si>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</si>
  <si>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</si>
  <si>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</si>
  <si>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</si>
  <si>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</si>
  <si>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</si>
  <si>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</si>
  <si>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</si>
  <si>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</si>
  <si>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</si>
  <si>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</si>
  <si>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</si>
  <si>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</si>
  <si>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</si>
  <si>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</si>
  <si>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</si>
  <si>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</si>
  <si>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</si>
  <si>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</si>
  <si>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</si>
  <si>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</si>
  <si>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</si>
  <si>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</si>
  <si>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</si>
  <si>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</si>
  <si>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</si>
  <si>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</si>
  <si>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</si>
  <si>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</si>
  <si>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</si>
  <si>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</si>
  <si>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</si>
  <si>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</si>
  <si>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</si>
  <si>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</si>
  <si>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</si>
  <si>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</si>
  <si>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</si>
  <si>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</si>
  <si>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</si>
  <si>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</si>
  <si>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</si>
  <si>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</si>
  <si>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</si>
  <si>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</si>
  <si>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</si>
  <si>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</si>
  <si>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</si>
  <si>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</si>
  <si>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</si>
  <si>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</si>
  <si>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</si>
  <si>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</si>
  <si>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</si>
  <si>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</si>
  <si>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</si>
  <si>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</si>
  <si>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</si>
  <si>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</si>
  <si>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</si>
  <si>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</si>
  <si>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</si>
  <si>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</si>
  <si>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</si>
  <si>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</si>
  <si>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</si>
  <si>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</si>
  <si>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</si>
  <si>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</si>
  <si>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</si>
  <si>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</si>
  <si>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</si>
  <si>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</si>
  <si>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</si>
  <si>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</si>
  <si>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</si>
  <si>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</si>
  <si>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</si>
  <si>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</si>
  <si>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</si>
  <si>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</si>
  <si>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</si>
  <si>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</si>
  <si>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</si>
  <si>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</si>
  <si>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</si>
  <si>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</si>
  <si>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</si>
  <si>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</si>
  <si>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</si>
  <si>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</si>
  <si>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</si>
  <si>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</si>
  <si>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</si>
  <si>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</si>
  <si>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</si>
  <si>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</si>
  <si>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</si>
  <si>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</si>
  <si>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</si>
  <si>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</si>
  <si>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</si>
  <si>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</si>
  <si>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</si>
  <si>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</si>
  <si>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</si>
  <si>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</si>
  <si>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</si>
  <si>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</si>
  <si>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</si>
  <si>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</si>
  <si>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</si>
  <si>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</si>
  <si>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</si>
  <si>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</si>
  <si>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</si>
  <si>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</si>
  <si>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</si>
  <si>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</si>
  <si>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</si>
  <si>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</si>
  <si>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</si>
  <si>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</si>
  <si>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</si>
  <si>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</si>
  <si>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</si>
  <si>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</si>
  <si>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</si>
  <si>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</si>
  <si>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</si>
  <si>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</si>
  <si>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</si>
  <si>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</si>
  <si>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</si>
  <si>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</si>
  <si>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</si>
  <si>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</si>
  <si>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</si>
  <si>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</si>
  <si>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</si>
  <si>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</si>
  <si>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</si>
  <si>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</si>
  <si>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</si>
  <si>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</si>
  <si>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</si>
  <si>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</si>
  <si>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</si>
  <si>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</si>
  <si>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</si>
  <si>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</si>
  <si>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</si>
  <si>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</si>
  <si>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</si>
  <si>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</si>
  <si>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</si>
  <si>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</si>
  <si>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</si>
  <si>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</si>
  <si>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</si>
  <si>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</si>
  <si>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</si>
  <si>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</si>
  <si>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</si>
  <si>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</si>
  <si>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</si>
  <si>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</si>
  <si>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</si>
  <si>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</si>
  <si>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</si>
  <si>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</si>
  <si>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</si>
  <si>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</si>
  <si>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</si>
  <si>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</si>
  <si>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</si>
  <si>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</si>
  <si>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</si>
  <si>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</si>
  <si>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</si>
  <si>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</si>
  <si>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</si>
  <si>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</si>
  <si>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</si>
  <si>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</si>
  <si>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</si>
  <si>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</si>
  <si>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</si>
  <si>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</si>
  <si>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</si>
  <si>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</si>
  <si>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</si>
  <si>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</si>
  <si>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</si>
  <si>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</si>
  <si>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</si>
  <si>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</si>
  <si>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</si>
  <si>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</si>
  <si>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</si>
  <si>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</si>
  <si>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</si>
  <si>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</si>
  <si>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</si>
  <si>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</si>
  <si>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</si>
  <si>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</si>
  <si>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</si>
  <si>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</si>
  <si>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</si>
  <si>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</si>
  <si>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</si>
  <si>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</si>
  <si>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</si>
  <si>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</si>
  <si>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</si>
  <si>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</si>
  <si>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</si>
  <si>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</si>
  <si>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</si>
  <si>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</si>
  <si>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</si>
  <si>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</si>
  <si>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</si>
  <si>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</si>
  <si>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</si>
  <si>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</si>
  <si>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</si>
  <si>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</si>
  <si>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</si>
  <si>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</si>
  <si>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</si>
  <si>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</si>
  <si>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</si>
  <si>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</si>
  <si>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</si>
  <si>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</si>
  <si>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</si>
  <si>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</si>
  <si>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</si>
  <si>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</si>
  <si>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</si>
  <si>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</si>
  <si>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</si>
  <si>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</si>
  <si>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</si>
  <si>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</si>
  <si>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</si>
  <si>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</si>
  <si>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</si>
  <si>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</si>
  <si>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</si>
  <si>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</si>
  <si>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</si>
  <si>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</si>
  <si>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</si>
  <si>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</si>
  <si>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</si>
  <si>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</si>
  <si>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</si>
  <si>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</si>
  <si>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</si>
  <si>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</si>
  <si>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</si>
  <si>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</si>
  <si>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</si>
  <si>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</si>
  <si>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</si>
  <si>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</si>
  <si>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</si>
  <si>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</si>
  <si>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</si>
  <si>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</si>
  <si>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</si>
  <si>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</si>
  <si>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</si>
  <si>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</si>
  <si>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</si>
  <si>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</si>
  <si>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</si>
  <si>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</si>
  <si>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</si>
  <si>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</si>
  <si>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</si>
  <si>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</si>
  <si>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</si>
  <si>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</si>
  <si>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</si>
  <si>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</si>
  <si>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</si>
  <si>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</si>
  <si>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</si>
  <si>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</si>
  <si>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</si>
  <si>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</si>
  <si>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</si>
  <si>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</si>
  <si>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</si>
  <si>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</si>
  <si>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</si>
  <si>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</si>
  <si>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</si>
  <si>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</si>
  <si>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</si>
  <si>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</si>
  <si>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</si>
  <si>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</si>
  <si>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</si>
  <si>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</si>
  <si>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</si>
  <si>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</si>
  <si>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</si>
  <si>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</si>
  <si>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</si>
  <si>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</si>
  <si>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</si>
  <si>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</si>
  <si>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</si>
  <si>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</si>
  <si>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</si>
  <si>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</si>
  <si>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</si>
  <si>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</si>
  <si>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</si>
  <si>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</si>
  <si>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</si>
  <si>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</si>
  <si>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</si>
  <si>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</si>
  <si>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</si>
  <si>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</si>
  <si>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</si>
  <si>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</si>
  <si>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</si>
  <si>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</si>
  <si>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</si>
  <si>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</si>
  <si>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</si>
  <si>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</si>
  <si>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</si>
  <si>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</si>
  <si>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</si>
  <si>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</si>
  <si>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</si>
  <si>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</si>
  <si>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</si>
  <si>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</si>
  <si>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</si>
  <si>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</si>
  <si>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</si>
  <si>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</si>
  <si>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</si>
  <si>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</si>
  <si>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</si>
  <si>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</si>
  <si>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</si>
  <si>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</si>
  <si>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</si>
  <si>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</si>
  <si>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</si>
  <si>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</si>
  <si>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</si>
  <si>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</si>
  <si>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</si>
  <si>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</si>
  <si>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</si>
  <si>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</si>
  <si>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</si>
  <si>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</si>
  <si>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</si>
  <si>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</si>
  <si>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</si>
  <si>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</si>
  <si>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</si>
  <si>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</si>
  <si>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</si>
  <si>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</si>
  <si>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</si>
  <si>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</si>
  <si>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</si>
  <si>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</si>
  <si>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</si>
  <si>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</si>
  <si>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</si>
  <si>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</si>
  <si>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</si>
  <si>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</si>
  <si>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</si>
  <si>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</si>
  <si>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</si>
  <si>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</si>
  <si>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</si>
  <si>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</si>
  <si>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</si>
  <si>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</si>
  <si>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</si>
  <si>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</si>
  <si>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</si>
  <si>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</si>
  <si>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</si>
  <si>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</si>
  <si>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</si>
  <si>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</si>
  <si>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</si>
  <si>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</si>
  <si>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</si>
  <si>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</si>
  <si>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</si>
  <si>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</si>
  <si>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</si>
  <si>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</si>
  <si>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</si>
  <si>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</si>
  <si>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</si>
  <si>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</si>
  <si>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</si>
  <si>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</si>
  <si>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</si>
  <si>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</si>
  <si>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</si>
  <si>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</si>
  <si>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</si>
  <si>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</si>
  <si>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</si>
  <si>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</si>
  <si>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</si>
  <si>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</si>
  <si>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</si>
  <si>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</si>
  <si>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</si>
  <si>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</si>
  <si>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</si>
  <si>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</si>
  <si>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</si>
  <si>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</si>
  <si>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</si>
  <si>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</si>
  <si>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</si>
  <si>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</si>
  <si>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</si>
  <si>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</si>
  <si>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</si>
  <si>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</si>
  <si>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</si>
  <si>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</si>
  <si>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</si>
  <si>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</si>
  <si>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</si>
  <si>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</si>
  <si>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</si>
  <si>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</si>
  <si>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</si>
  <si>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</si>
  <si>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</si>
  <si>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</si>
  <si>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</si>
  <si>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</si>
  <si>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</si>
  <si>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</si>
  <si>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</si>
  <si>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</si>
  <si>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</si>
  <si>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</si>
  <si>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</si>
  <si>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</si>
  <si>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</si>
  <si>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</si>
  <si>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</si>
  <si>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</si>
  <si>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</si>
  <si>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</si>
  <si>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</si>
  <si>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</si>
  <si>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</si>
  <si>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</si>
  <si>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</si>
  <si>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</si>
  <si>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</si>
  <si>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</si>
  <si>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</si>
  <si>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</si>
  <si>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</si>
  <si>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</si>
  <si>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</si>
  <si>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</si>
  <si>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</si>
  <si>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</si>
  <si>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</si>
  <si>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</si>
  <si>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</si>
  <si>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</si>
  <si>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</si>
  <si>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</si>
  <si>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</si>
  <si>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</si>
  <si>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</si>
  <si>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</si>
  <si>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</si>
  <si>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</si>
  <si>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</si>
  <si>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</si>
  <si>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</si>
  <si>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</si>
  <si>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</si>
  <si>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</si>
  <si>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</si>
  <si>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</si>
  <si>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</si>
  <si>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</si>
  <si>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</si>
  <si>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</si>
  <si>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</si>
  <si>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</si>
  <si>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</si>
  <si>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</si>
  <si>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</si>
  <si>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</si>
  <si>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</si>
  <si>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</si>
  <si>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</si>
  <si>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</si>
  <si>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</si>
  <si>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</si>
  <si>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</si>
  <si>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</si>
  <si>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</si>
  <si>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</si>
  <si>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</si>
  <si>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</si>
  <si>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</si>
  <si>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</si>
  <si>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</si>
  <si>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</si>
  <si>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</si>
  <si>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</si>
  <si>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</si>
  <si>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</si>
  <si>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</si>
  <si>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</si>
  <si>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</si>
  <si>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</si>
  <si>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</si>
  <si>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</si>
  <si>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</si>
  <si>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</si>
  <si>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</si>
  <si>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</si>
  <si>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</si>
  <si>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</si>
  <si>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</si>
  <si>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</si>
  <si>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</si>
  <si>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</si>
  <si>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</si>
  <si>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</si>
  <si>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</si>
  <si>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</si>
  <si>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</si>
  <si>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</si>
  <si>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</si>
  <si>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</si>
  <si>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</si>
  <si>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</si>
  <si>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</si>
  <si>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</si>
  <si>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</si>
  <si>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</si>
  <si>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</si>
  <si>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</si>
  <si>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</si>
  <si>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</si>
  <si>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</si>
  <si>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</si>
  <si>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</si>
  <si>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</si>
  <si>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</si>
  <si>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</si>
  <si>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</si>
  <si>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</si>
  <si>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</si>
  <si>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</si>
  <si>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</si>
  <si>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</si>
  <si>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</si>
  <si>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</si>
  <si>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</si>
  <si>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</si>
  <si>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</si>
  <si>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</si>
  <si>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</si>
  <si>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</si>
  <si>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</si>
  <si>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</si>
  <si>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</si>
  <si>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</si>
  <si>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</si>
  <si>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</si>
  <si>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</si>
  <si>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</si>
  <si>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</si>
  <si>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</si>
  <si>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</si>
  <si>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</si>
  <si>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</si>
  <si>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</si>
  <si>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</si>
  <si>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</si>
  <si>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</si>
  <si>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</si>
  <si>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</si>
  <si>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</si>
  <si>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</si>
  <si>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</si>
  <si>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</si>
  <si>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</si>
  <si>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</si>
  <si>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</si>
  <si>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</si>
  <si>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</si>
  <si>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</si>
  <si>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</si>
  <si>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</si>
  <si>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</si>
  <si>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</si>
  <si>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</si>
  <si>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</si>
  <si>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</si>
  <si>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</si>
  <si>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</si>
  <si>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</si>
  <si>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</si>
  <si>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</si>
  <si>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</si>
  <si>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</si>
  <si>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</si>
  <si>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</si>
  <si>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</si>
  <si>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</si>
  <si>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</si>
  <si>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</si>
  <si>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</si>
  <si>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</si>
  <si>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</si>
  <si>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</si>
  <si>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</si>
  <si>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</si>
  <si>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</si>
  <si>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</si>
  <si>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</si>
  <si>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</si>
  <si>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</si>
  <si>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</si>
  <si>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</si>
  <si>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</si>
  <si>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</si>
  <si>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</si>
  <si>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</si>
  <si>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</si>
  <si>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</si>
  <si>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</si>
  <si>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</si>
  <si>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</si>
  <si>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</si>
  <si>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</si>
  <si>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</si>
  <si>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</si>
  <si>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</si>
  <si>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</si>
  <si>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</si>
  <si>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</si>
  <si>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</si>
  <si>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</si>
  <si>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</si>
  <si>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</si>
  <si>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</si>
  <si>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</si>
  <si>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</si>
  <si>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</si>
  <si>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</si>
  <si>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</si>
  <si>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</si>
  <si>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</si>
  <si>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</si>
  <si>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</si>
  <si>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</si>
  <si>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</si>
  <si>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</si>
  <si>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</si>
  <si>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</si>
  <si>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</si>
  <si>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</si>
  <si>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</si>
  <si>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</si>
  <si>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</si>
  <si>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</si>
  <si>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</si>
  <si>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</si>
  <si>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</si>
  <si>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</si>
  <si>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</si>
  <si>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</si>
  <si>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</si>
  <si>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</si>
  <si>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</si>
  <si>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</si>
  <si>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</si>
  <si>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</si>
  <si>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</si>
  <si>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</si>
  <si>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</si>
  <si>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</si>
  <si>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</si>
  <si>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</si>
  <si>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</si>
  <si>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</si>
  <si>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</si>
  <si>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</si>
  <si>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</si>
  <si>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</si>
  <si>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</si>
  <si>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</si>
  <si>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</si>
  <si>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</si>
  <si>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</si>
  <si>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</si>
  <si>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</si>
  <si>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</si>
  <si>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</si>
  <si>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</si>
  <si>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</si>
  <si>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</si>
  <si>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</si>
  <si>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</si>
  <si>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</si>
  <si>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</si>
  <si>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</si>
  <si>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</si>
  <si>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</si>
  <si>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</si>
  <si>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</si>
  <si>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</si>
  <si>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</si>
  <si>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</si>
  <si>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</si>
  <si>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</si>
  <si>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</si>
  <si>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</si>
  <si>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</si>
  <si>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</si>
  <si>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</si>
  <si>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</si>
  <si>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</si>
  <si>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</si>
  <si>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</si>
  <si>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</si>
  <si>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</si>
  <si>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</si>
  <si>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</si>
  <si>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</si>
  <si>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</si>
  <si>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</si>
  <si>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</si>
  <si>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</si>
  <si>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</si>
  <si>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</si>
  <si>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</si>
  <si>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</si>
  <si>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</si>
  <si>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</si>
  <si>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</si>
  <si>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</si>
  <si>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</si>
  <si>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</si>
  <si>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</si>
  <si>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</si>
  <si>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</si>
  <si>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</si>
  <si>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</si>
  <si>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</si>
  <si>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</si>
  <si>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</si>
  <si>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</si>
  <si>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</si>
  <si>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</si>
  <si>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</si>
  <si>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</si>
  <si>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</si>
  <si>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</si>
  <si>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</si>
  <si>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</si>
  <si>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</si>
  <si>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</si>
  <si>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</si>
  <si>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</si>
  <si>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</si>
  <si>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</si>
  <si>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</si>
  <si>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</si>
  <si>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</si>
  <si>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</si>
  <si>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</si>
  <si>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</si>
  <si>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</si>
  <si>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</si>
  <si>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</si>
  <si>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</si>
  <si>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</si>
  <si>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</si>
  <si>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</si>
  <si>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</si>
  <si>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</si>
  <si>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</si>
  <si>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</si>
  <si>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</si>
  <si>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</si>
  <si>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</si>
  <si>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</si>
  <si>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</si>
  <si>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</si>
  <si>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</si>
  <si>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</si>
  <si>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</si>
  <si>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</si>
  <si>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</si>
  <si>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</si>
  <si>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</si>
  <si>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</si>
  <si>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</si>
  <si>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</si>
  <si>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</si>
  <si>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</si>
  <si>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</si>
  <si>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</si>
  <si>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</si>
  <si>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</si>
  <si>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</si>
  <si>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</si>
  <si>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</si>
  <si>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</si>
  <si>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</si>
  <si>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</si>
  <si>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</si>
  <si>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</si>
  <si>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</si>
  <si>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</si>
  <si>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</si>
  <si>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</si>
  <si>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</si>
  <si>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</si>
  <si>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</si>
  <si>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</si>
  <si>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</si>
  <si>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</si>
  <si>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</si>
  <si>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</si>
  <si>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</si>
  <si>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</si>
  <si>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</si>
  <si>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</si>
  <si>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</si>
  <si>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</si>
  <si>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</si>
  <si>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</si>
  <si>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</si>
  <si>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</si>
  <si>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</si>
  <si>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</si>
  <si>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</si>
  <si>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</si>
  <si>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</si>
  <si>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</si>
  <si>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</si>
  <si>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</si>
  <si>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</si>
  <si>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</si>
  <si>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</si>
  <si>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</si>
  <si>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</si>
  <si>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</si>
  <si>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</si>
  <si>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</si>
  <si>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</si>
  <si>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</si>
  <si>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</si>
  <si>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</si>
  <si>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</si>
  <si>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</si>
  <si>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</si>
  <si>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</si>
  <si>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</si>
  <si>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</si>
  <si>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</si>
  <si>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</si>
  <si>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</si>
  <si>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</si>
  <si>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</si>
  <si>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</si>
  <si>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</si>
  <si>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</si>
  <si>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</si>
  <si>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</si>
  <si>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</si>
  <si>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</si>
  <si>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</si>
  <si>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</si>
  <si>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</si>
  <si>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</si>
  <si>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</si>
  <si>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</si>
  <si>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</si>
  <si>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</si>
  <si>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</si>
  <si>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</si>
  <si>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</si>
  <si>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</si>
  <si>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</si>
  <si>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</si>
  <si>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</si>
  <si>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</si>
  <si>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</si>
  <si>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</si>
  <si>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</si>
  <si>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</si>
  <si>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</si>
  <si>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</si>
  <si>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</si>
  <si>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</si>
  <si>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</si>
  <si>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</si>
  <si>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</si>
  <si>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</si>
  <si>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</si>
  <si>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</si>
  <si>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</si>
  <si>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</si>
  <si>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</si>
  <si>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</si>
  <si>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</si>
  <si>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</si>
  <si>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</si>
  <si>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</si>
  <si>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</si>
  <si>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</si>
  <si>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</si>
  <si>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</si>
  <si>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</si>
  <si>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</si>
  <si>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</si>
  <si>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</si>
  <si>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</si>
  <si>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</si>
  <si>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</si>
  <si>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</si>
  <si>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</si>
  <si>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</si>
  <si>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</si>
  <si>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</si>
  <si>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</si>
  <si>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</si>
  <si>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</si>
  <si>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</si>
  <si>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</si>
  <si>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</si>
  <si>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</si>
  <si>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</si>
  <si>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</si>
  <si>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</si>
  <si>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</si>
  <si>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</si>
  <si>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</si>
  <si>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</si>
  <si>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</si>
  <si>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</si>
  <si>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</si>
  <si>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</si>
  <si>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</si>
  <si>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</si>
  <si>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</si>
  <si>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</si>
  <si>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</si>
  <si>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</si>
  <si>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</si>
  <si>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</si>
  <si>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</si>
  <si>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</si>
  <si>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</si>
  <si>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</si>
  <si>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</si>
  <si>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</si>
  <si>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</si>
  <si>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</si>
  <si>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</si>
  <si>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</si>
  <si>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</si>
  <si>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</si>
  <si>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</si>
  <si>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</si>
  <si>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</si>
  <si>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</si>
  <si>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</si>
  <si>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</si>
  <si>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</si>
  <si>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</si>
  <si>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</si>
  <si>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</si>
  <si>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</si>
  <si>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</si>
  <si>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</si>
  <si>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</si>
  <si>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</si>
  <si>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</si>
  <si>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</si>
  <si>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</si>
  <si>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</si>
  <si>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</si>
  <si>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</si>
  <si>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</si>
  <si>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</si>
  <si>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</si>
  <si>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</si>
  <si>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</si>
  <si>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</si>
  <si>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</si>
  <si>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</si>
  <si>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</si>
  <si>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</si>
  <si>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</si>
  <si>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</si>
  <si>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</si>
  <si>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</si>
  <si>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</si>
  <si>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</si>
  <si>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</si>
  <si>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</si>
  <si>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</si>
  <si>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</si>
  <si>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</si>
  <si>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</si>
  <si>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</si>
  <si>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</si>
  <si>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</si>
  <si>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</si>
  <si>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</si>
  <si>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</si>
  <si>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</si>
  <si>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</si>
  <si>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</si>
  <si>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</si>
  <si>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</si>
  <si>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</si>
  <si>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</si>
  <si>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</si>
  <si>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</si>
  <si>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</si>
  <si>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</si>
  <si>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</si>
  <si>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</si>
  <si>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</si>
  <si>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</si>
  <si>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</si>
  <si>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</si>
  <si>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</si>
  <si>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</si>
  <si>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</si>
  <si>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</si>
  <si>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</si>
  <si>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</si>
  <si>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</si>
  <si>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</si>
  <si>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</si>
  <si>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</si>
  <si>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</si>
  <si>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</si>
  <si>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</si>
  <si>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</si>
  <si>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</si>
  <si>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</si>
  <si>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</si>
  <si>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</si>
  <si>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</si>
  <si>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</si>
  <si>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</si>
  <si>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</si>
  <si>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</si>
  <si>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</si>
  <si>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</si>
  <si>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</si>
  <si>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</si>
  <si>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</si>
  <si>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</si>
  <si>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</si>
  <si>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</si>
  <si>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</si>
  <si>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</si>
  <si>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</si>
  <si>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</si>
  <si>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</si>
  <si>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</si>
  <si>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</si>
  <si>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</si>
  <si>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</si>
  <si>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</si>
  <si>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</si>
  <si>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</si>
  <si>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</si>
  <si>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</si>
  <si>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</si>
  <si>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</si>
  <si>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</si>
  <si>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</si>
  <si>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</si>
  <si>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</si>
  <si>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</si>
  <si>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</si>
  <si>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</si>
  <si>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</si>
  <si>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</si>
  <si>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</si>
  <si>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</si>
  <si>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</si>
  <si>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</si>
  <si>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</si>
  <si>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</si>
  <si>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</si>
  <si>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</si>
  <si>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</si>
  <si>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</si>
  <si>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</si>
  <si>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</si>
  <si>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</si>
  <si>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</si>
  <si>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</si>
  <si>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</si>
  <si>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</si>
  <si>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</si>
  <si>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</si>
  <si>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</si>
  <si>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</si>
  <si>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</si>
  <si>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</si>
  <si>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</si>
  <si>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</si>
  <si>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</si>
  <si>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</si>
  <si>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</si>
  <si>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</si>
  <si>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</si>
  <si>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</si>
  <si>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</si>
  <si>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</si>
  <si>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</si>
  <si>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</si>
  <si>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</si>
  <si>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</si>
  <si>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</si>
  <si>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</si>
  <si>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</si>
  <si>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</si>
  <si>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</si>
  <si>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</si>
  <si>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</si>
  <si>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</si>
  <si>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</si>
  <si>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</si>
  <si>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</si>
  <si>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</si>
  <si>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</si>
  <si>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</si>
  <si>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</si>
  <si>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</si>
  <si>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</si>
  <si>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</si>
  <si>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</si>
  <si>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</si>
  <si>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</si>
  <si>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</si>
  <si>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</si>
  <si>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</si>
  <si>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</si>
  <si>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</si>
  <si>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</si>
  <si>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</si>
  <si>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</si>
  <si>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</si>
  <si>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</si>
  <si>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</si>
  <si>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</si>
  <si>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</si>
  <si>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</si>
  <si>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</si>
  <si>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</si>
  <si>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</si>
  <si>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</si>
  <si>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</si>
  <si>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</si>
  <si>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</si>
  <si>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</si>
  <si>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</si>
  <si>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</si>
  <si>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</si>
  <si>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</si>
  <si>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</si>
  <si>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</si>
  <si>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</si>
  <si>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</si>
  <si>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</si>
  <si>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</si>
  <si>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</si>
  <si>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</si>
  <si>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</si>
  <si>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</si>
  <si>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</si>
  <si>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</si>
  <si>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</si>
  <si>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</si>
  <si>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</si>
  <si>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</si>
  <si>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</si>
  <si>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</si>
  <si>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</si>
  <si>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</si>
  <si>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</si>
  <si>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</si>
  <si>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</si>
  <si>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</si>
  <si>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</si>
  <si>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</si>
  <si>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</si>
  <si>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</si>
  <si>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</si>
  <si>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</si>
  <si>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</si>
  <si>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</si>
  <si>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</si>
  <si>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</si>
  <si>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</si>
  <si>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</si>
  <si>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</si>
  <si>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</si>
  <si>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</si>
  <si>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</si>
  <si>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</si>
  <si>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</si>
  <si>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</si>
  <si>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</si>
  <si>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</si>
  <si>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</si>
  <si>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</si>
  <si>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</si>
  <si>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</si>
  <si>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</si>
  <si>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</si>
  <si>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</si>
  <si>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</si>
  <si>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</si>
  <si>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</si>
  <si>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</si>
  <si>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</si>
  <si>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</si>
  <si>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</si>
  <si>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</si>
  <si>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</si>
  <si>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</si>
  <si>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</si>
  <si>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</si>
  <si>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</si>
  <si>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</si>
  <si>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</si>
  <si>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</si>
  <si>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</si>
  <si>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</si>
  <si>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</si>
  <si>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</si>
  <si>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</si>
  <si>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</si>
  <si>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</si>
  <si>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</si>
  <si>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</si>
  <si>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</si>
  <si>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</si>
  <si>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</si>
  <si>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</si>
  <si>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</si>
  <si>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</si>
  <si>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</si>
  <si>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</si>
  <si>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</si>
  <si>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</si>
  <si>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</si>
  <si>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</si>
  <si>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</si>
  <si>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</si>
  <si>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</si>
  <si>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</si>
  <si>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</si>
  <si>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</si>
  <si>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</si>
  <si>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</si>
  <si>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</si>
  <si>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</si>
  <si>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</si>
  <si>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</si>
  <si>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</si>
  <si>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</si>
  <si>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</si>
  <si>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</si>
  <si>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</si>
  <si>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</si>
  <si>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</si>
  <si>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</si>
  <si>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</si>
  <si>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</si>
  <si>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</si>
  <si>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</si>
  <si>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</si>
  <si>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</si>
  <si>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</si>
  <si>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</si>
  <si>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</si>
  <si>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</si>
  <si>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</si>
  <si>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</si>
  <si>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</si>
  <si>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</si>
  <si>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</si>
  <si>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</si>
  <si>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</si>
  <si>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</si>
  <si>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</si>
  <si>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</si>
  <si>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</si>
  <si>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</si>
  <si>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</si>
  <si>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</si>
  <si>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</si>
  <si>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</si>
  <si>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</si>
  <si>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</si>
  <si>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</si>
  <si>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</si>
  <si>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</si>
  <si>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</si>
  <si>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</si>
  <si>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</si>
  <si>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</si>
  <si>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</si>
  <si>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</si>
  <si>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</si>
  <si>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</si>
  <si>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</si>
  <si>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</si>
  <si>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</si>
  <si>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</si>
  <si>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</si>
  <si>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</si>
  <si>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</si>
  <si>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</si>
  <si>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</si>
  <si>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</si>
  <si>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</si>
  <si>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</si>
  <si>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</si>
  <si>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</si>
  <si>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</si>
  <si>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</si>
  <si>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</si>
  <si>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</si>
  <si>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</si>
  <si>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</si>
  <si>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</si>
  <si>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</si>
  <si>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</si>
  <si>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</si>
  <si>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</si>
  <si>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</si>
  <si>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</si>
  <si>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</si>
  <si>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</si>
  <si>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</si>
  <si>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</si>
  <si>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</si>
  <si>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</si>
  <si>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</si>
  <si>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</si>
  <si>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</si>
  <si>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</si>
  <si>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</si>
  <si>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</si>
  <si>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</si>
  <si>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</si>
  <si>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</si>
  <si>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</si>
  <si>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</si>
  <si>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</si>
  <si>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</si>
  <si>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</si>
  <si>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</si>
  <si>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</si>
  <si>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</si>
  <si>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</si>
  <si>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</si>
  <si>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</si>
  <si>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</si>
  <si>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</si>
  <si>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</si>
  <si>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</si>
  <si>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</si>
  <si>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</si>
  <si>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</si>
  <si>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</si>
  <si>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</si>
  <si>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</si>
  <si>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</si>
  <si>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</si>
  <si>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</si>
  <si>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</si>
  <si>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</si>
  <si>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</si>
  <si>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</si>
  <si>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</si>
  <si>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</si>
  <si>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</si>
  <si>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</si>
  <si>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</si>
  <si>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</si>
  <si>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</si>
  <si>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</si>
  <si>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</si>
  <si>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</si>
  <si>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</si>
  <si>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</si>
  <si>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</si>
  <si>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</si>
  <si>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</si>
  <si>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</si>
  <si>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</si>
  <si>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</si>
  <si>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</si>
  <si>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</si>
  <si>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</si>
  <si>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</si>
  <si>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</si>
  <si>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</si>
  <si>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</si>
  <si>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</si>
  <si>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</si>
  <si>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</si>
  <si>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</si>
  <si>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</si>
  <si>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</si>
  <si>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</si>
  <si>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</si>
  <si>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</si>
  <si>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</si>
  <si>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</si>
  <si>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</si>
  <si>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</si>
  <si>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</si>
  <si>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</si>
  <si>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</si>
  <si>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</si>
  <si>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</si>
  <si>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</si>
  <si>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</si>
  <si>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</si>
  <si>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</si>
  <si>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</si>
  <si>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</si>
  <si>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</si>
  <si>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</si>
  <si>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</si>
  <si>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</si>
  <si>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</si>
  <si>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</si>
  <si>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</si>
  <si>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</si>
  <si>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</si>
  <si>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</si>
  <si>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</si>
  <si>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</si>
  <si>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</si>
  <si>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</si>
  <si>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</si>
  <si>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</si>
  <si>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</si>
  <si>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</si>
  <si>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</si>
  <si>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</si>
  <si>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</si>
  <si>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</si>
  <si>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</si>
  <si>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</si>
  <si>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</si>
  <si>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</si>
  <si>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</si>
  <si>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</si>
  <si>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</si>
  <si>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</si>
  <si>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</si>
  <si>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</si>
  <si>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</si>
  <si>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</si>
  <si>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</si>
  <si>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</si>
  <si>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</si>
  <si>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</si>
  <si>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</si>
  <si>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</si>
  <si>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</si>
  <si>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</si>
  <si>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</si>
  <si>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</si>
  <si>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</si>
  <si>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</si>
  <si>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</si>
  <si>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</si>
  <si>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</si>
  <si>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</si>
  <si>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</si>
  <si>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</si>
  <si>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</si>
  <si>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</si>
  <si>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</si>
  <si>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</si>
  <si>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</si>
  <si>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</si>
  <si>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</si>
  <si>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</si>
  <si>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</si>
  <si>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</si>
  <si>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</si>
  <si>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</si>
  <si>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</si>
  <si>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</si>
  <si>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</si>
  <si>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</si>
  <si>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</si>
  <si>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</si>
  <si>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</si>
  <si>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</si>
  <si>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</si>
  <si>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</si>
  <si>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</si>
  <si>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</si>
  <si>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</si>
  <si>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</si>
  <si>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</si>
  <si>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</si>
  <si>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</si>
  <si>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</si>
  <si>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</si>
  <si>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</si>
  <si>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</si>
  <si>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</si>
  <si>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</si>
  <si>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</si>
  <si>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</si>
  <si>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</si>
  <si>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</si>
  <si>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</si>
  <si>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</si>
  <si>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</si>
  <si>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</si>
  <si>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</si>
  <si>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</si>
  <si>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</si>
  <si>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</si>
  <si>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</si>
  <si>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</si>
  <si>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</si>
  <si>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</si>
  <si>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</si>
  <si>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</si>
  <si>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</si>
  <si>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</si>
  <si>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</si>
  <si>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</si>
  <si>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</si>
  <si>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</si>
  <si>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</si>
  <si>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</si>
  <si>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</si>
  <si>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</si>
  <si>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</si>
  <si>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</si>
  <si>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</si>
  <si>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</si>
  <si>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</si>
  <si>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</si>
  <si>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</si>
  <si>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</si>
  <si>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</si>
  <si>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</si>
  <si>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</si>
  <si>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</si>
  <si>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</si>
  <si>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</si>
  <si>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</si>
  <si>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</si>
  <si>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</si>
  <si>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</si>
  <si>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</si>
  <si>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</si>
  <si>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</si>
  <si>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</si>
  <si>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</si>
  <si>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</si>
  <si>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</si>
  <si>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</si>
  <si>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</si>
  <si>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</si>
  <si>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</si>
  <si>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</si>
  <si>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</si>
  <si>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</si>
  <si>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</si>
  <si>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</si>
  <si>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</si>
  <si>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</si>
  <si>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</si>
  <si>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</si>
  <si>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</si>
  <si>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</si>
  <si>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</si>
  <si>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</si>
  <si>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</si>
  <si>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</si>
  <si>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</si>
  <si>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</si>
  <si>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</si>
  <si>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</si>
  <si>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</si>
  <si>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</si>
  <si>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</si>
  <si>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</si>
  <si>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</si>
  <si>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</si>
  <si>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</si>
  <si>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</si>
  <si>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</si>
  <si>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</si>
  <si>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</si>
  <si>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</si>
  <si>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</si>
  <si>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</si>
  <si>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</si>
  <si>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</si>
  <si>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</si>
  <si>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</si>
  <si>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</si>
  <si>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</si>
  <si>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</si>
  <si>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</si>
  <si>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</si>
  <si>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</si>
  <si>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</si>
  <si>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</si>
  <si>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</si>
  <si>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</si>
  <si>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</si>
  <si>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</si>
  <si>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</si>
  <si>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</si>
  <si>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</si>
  <si>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</si>
  <si>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</si>
  <si>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</si>
  <si>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</si>
  <si>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</si>
  <si>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</si>
  <si>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</si>
  <si>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</si>
  <si>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</si>
  <si>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</si>
  <si>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</si>
  <si>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</si>
  <si>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</si>
  <si>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</si>
  <si>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</si>
  <si>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</si>
  <si>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</si>
  <si>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</si>
  <si>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</si>
  <si>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</si>
  <si>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</si>
  <si>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</si>
  <si>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</si>
  <si>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</si>
  <si>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</si>
  <si>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</si>
  <si>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</si>
  <si>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</si>
  <si>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</si>
  <si>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</si>
  <si>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</si>
  <si>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</si>
  <si>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</si>
  <si>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</si>
  <si>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</si>
  <si>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</si>
  <si>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</si>
  <si>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</si>
  <si>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</si>
  <si>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</si>
  <si>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</si>
  <si>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</si>
  <si>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</si>
  <si>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</si>
  <si>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</si>
  <si>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</si>
  <si>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</si>
  <si>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</si>
  <si>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</si>
  <si>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</si>
  <si>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</si>
  <si>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</si>
  <si>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</si>
  <si>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</si>
  <si>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</si>
  <si>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</si>
  <si>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</si>
  <si>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</si>
  <si>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</si>
  <si>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</si>
  <si>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</si>
  <si>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</si>
  <si>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</si>
  <si>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</si>
  <si>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</si>
  <si>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</si>
  <si>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</si>
  <si>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</si>
  <si>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</si>
  <si>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</si>
  <si>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</si>
  <si>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</si>
  <si>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</si>
  <si>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</si>
  <si>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</si>
  <si>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</si>
  <si>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</si>
  <si>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</si>
  <si>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</si>
  <si>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</si>
  <si>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</si>
  <si>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</si>
  <si>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</si>
  <si>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</si>
  <si>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</si>
  <si>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</si>
  <si>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</si>
  <si>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</si>
  <si>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</si>
  <si>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</si>
  <si>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</si>
  <si>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</si>
  <si>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</si>
  <si>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</si>
  <si>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</si>
  <si>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</si>
  <si>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</si>
  <si>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</si>
  <si>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</si>
  <si>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</si>
  <si>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</si>
  <si>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</si>
  <si>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</si>
  <si>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</si>
  <si>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</si>
  <si>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</si>
  <si>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</si>
  <si>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</si>
  <si>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</si>
  <si>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</si>
  <si>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</si>
  <si>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</si>
  <si>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</si>
  <si>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</si>
  <si>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</si>
  <si>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</si>
  <si>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</si>
  <si>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</si>
  <si>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</si>
  <si>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</si>
  <si>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</si>
  <si>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</si>
  <si>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</si>
  <si>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</si>
  <si>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</si>
  <si>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</si>
  <si>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</si>
  <si>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</si>
  <si>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</si>
  <si>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</si>
  <si>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</si>
  <si>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</si>
  <si>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</si>
  <si>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</si>
  <si>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</si>
  <si>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</si>
  <si>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</si>
  <si>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</si>
  <si>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</si>
  <si>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</si>
  <si>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</si>
  <si>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</si>
  <si>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</si>
  <si>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</si>
  <si>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</si>
  <si>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</si>
  <si>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</si>
  <si>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</si>
  <si>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</si>
  <si>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</si>
  <si>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</si>
  <si>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</si>
  <si>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</si>
  <si>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</si>
  <si>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</si>
  <si>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</si>
  <si>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</si>
  <si>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</si>
  <si>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</si>
  <si>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</si>
  <si>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</si>
  <si>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</si>
  <si>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</si>
  <si>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</si>
  <si>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</si>
  <si>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</si>
  <si>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</si>
  <si>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</si>
  <si>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</si>
  <si>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</si>
  <si>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</si>
  <si>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</si>
  <si>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</si>
  <si>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</si>
  <si>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</si>
  <si>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</si>
  <si>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</si>
  <si>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</si>
  <si>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</si>
  <si>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</si>
  <si>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</si>
  <si>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</si>
  <si>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</si>
  <si>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</si>
  <si>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</si>
  <si>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</si>
  <si>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</si>
  <si>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</si>
  <si>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</si>
  <si>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</si>
  <si>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</si>
  <si>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</si>
  <si>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</si>
  <si>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</si>
  <si>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</si>
  <si>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</si>
  <si>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</si>
  <si>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</si>
  <si>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</si>
  <si>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</si>
  <si>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</si>
  <si>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</si>
  <si>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</si>
  <si>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</si>
  <si>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</si>
  <si>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</si>
  <si>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</si>
  <si>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</si>
  <si>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</si>
  <si>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</si>
  <si>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</si>
  <si>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</si>
  <si>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</si>
  <si>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</si>
  <si>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</si>
  <si>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</si>
  <si>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</si>
  <si>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</si>
  <si>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</si>
  <si>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</si>
  <si>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</si>
  <si>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</si>
  <si>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</si>
  <si>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</si>
  <si>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</si>
  <si>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</si>
  <si>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</si>
  <si>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</si>
  <si>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</si>
  <si>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</si>
  <si>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</si>
  <si>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</si>
  <si>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</si>
  <si>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</si>
  <si>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</si>
  <si>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</si>
  <si>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</si>
  <si>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</si>
  <si>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</si>
  <si>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</si>
  <si>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</si>
  <si>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</si>
  <si>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</si>
  <si>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</si>
  <si>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</si>
  <si>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</si>
  <si>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</si>
  <si>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</si>
  <si>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</si>
  <si>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</si>
  <si>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</si>
  <si>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</si>
  <si>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</si>
  <si>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</si>
  <si>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</si>
  <si>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</si>
  <si>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</si>
  <si>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</si>
  <si>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</si>
  <si>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</si>
  <si>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</si>
  <si>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</si>
  <si>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</si>
  <si>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</si>
  <si>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</si>
  <si>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</si>
  <si>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</si>
  <si>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</si>
  <si>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</si>
  <si>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</si>
  <si>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</si>
  <si>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</si>
  <si>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</si>
  <si>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</si>
  <si>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</si>
  <si>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</si>
  <si>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</si>
  <si>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</si>
  <si>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</si>
  <si>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</si>
  <si>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</si>
  <si>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</si>
  <si>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</si>
  <si>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</si>
  <si>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</si>
  <si>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</si>
  <si>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</si>
  <si>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</si>
  <si>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</si>
  <si>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</si>
  <si>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</si>
  <si>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</si>
  <si>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</si>
  <si>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</si>
  <si>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</si>
  <si>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</si>
  <si>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</si>
  <si>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</si>
  <si>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</si>
  <si>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</si>
  <si>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</si>
  <si>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</si>
  <si>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</si>
  <si>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</si>
  <si>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</si>
  <si>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</si>
  <si>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</si>
  <si>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</si>
  <si>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</si>
  <si>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</si>
  <si>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</si>
  <si>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</si>
  <si>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</si>
  <si>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</si>
  <si>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</si>
  <si>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</si>
  <si>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</si>
  <si>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</si>
  <si>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</si>
  <si>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</si>
  <si>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</si>
  <si>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</si>
  <si>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</si>
  <si>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</si>
  <si>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</si>
  <si>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</si>
  <si>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</si>
  <si>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</si>
  <si>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</si>
  <si>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</si>
  <si>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</si>
  <si>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</si>
  <si>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</si>
  <si>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</si>
  <si>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</si>
  <si>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</si>
  <si>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</si>
  <si>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</si>
  <si>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</si>
  <si>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</si>
  <si>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</si>
  <si>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</si>
  <si>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</si>
  <si>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</si>
  <si>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</si>
  <si>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</si>
  <si>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</si>
  <si>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</si>
  <si>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</si>
  <si>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</si>
  <si>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</si>
  <si>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</si>
  <si>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</si>
  <si>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</si>
  <si>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</si>
  <si>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</si>
  <si>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</si>
  <si>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</si>
  <si>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</si>
  <si>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</si>
  <si>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</si>
  <si>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</si>
  <si>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</si>
  <si>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</si>
  <si>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</si>
  <si>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</si>
  <si>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</si>
  <si>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</si>
  <si>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</si>
  <si>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</si>
  <si>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</si>
  <si>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</si>
  <si>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</si>
  <si>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</si>
  <si>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</si>
  <si>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</si>
  <si>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</si>
  <si>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</si>
  <si>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</si>
  <si>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</si>
  <si>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</si>
  <si>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</si>
  <si>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</si>
  <si>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</si>
  <si>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</si>
  <si>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</si>
  <si>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</si>
  <si>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</si>
  <si>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</si>
  <si>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</si>
  <si>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</si>
  <si>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</si>
  <si>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</si>
  <si>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</si>
  <si>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</si>
  <si>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</si>
  <si>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</si>
  <si>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</si>
  <si>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</si>
  <si>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</si>
  <si>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</si>
  <si>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</si>
  <si>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</si>
  <si>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</si>
  <si>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</si>
  <si>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</si>
  <si>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</si>
  <si>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</si>
  <si>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</si>
  <si>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</si>
  <si>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</si>
  <si>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</si>
  <si>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</si>
  <si>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</si>
  <si>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</si>
  <si>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</si>
  <si>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</si>
  <si>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</si>
  <si>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</si>
  <si>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</si>
  <si>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</si>
  <si>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</si>
  <si>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</si>
  <si>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</si>
  <si>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</si>
  <si>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</si>
  <si>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</si>
  <si>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</si>
  <si>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</si>
  <si>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</si>
  <si>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</si>
  <si>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</si>
  <si>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</si>
  <si>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</si>
  <si>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</si>
  <si>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</si>
  <si>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</si>
  <si>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</si>
  <si>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</si>
  <si>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</si>
  <si>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</si>
  <si>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</si>
  <si>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</si>
  <si>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</si>
  <si>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</si>
  <si>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</si>
  <si>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</si>
  <si>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</si>
  <si>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</si>
  <si>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</si>
  <si>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</si>
  <si>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</si>
  <si>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</si>
  <si>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</si>
  <si>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</si>
  <si>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</si>
  <si>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</si>
  <si>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</si>
  <si>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</si>
  <si>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</si>
  <si>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</si>
  <si>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</si>
  <si>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</si>
  <si>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</si>
  <si>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</si>
  <si>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</si>
  <si>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</si>
  <si>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</si>
  <si>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</si>
  <si>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</si>
  <si>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</si>
  <si>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</si>
  <si>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</si>
  <si>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</si>
  <si>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</si>
  <si>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</si>
  <si>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</si>
  <si>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</si>
  <si>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</si>
  <si>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</si>
  <si>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</si>
  <si>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</si>
  <si>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</si>
  <si>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</si>
  <si>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</si>
  <si>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</si>
  <si>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</si>
  <si>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</si>
  <si>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</si>
  <si>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</si>
  <si>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</si>
  <si>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</si>
  <si>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</si>
  <si>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</si>
  <si>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</si>
  <si>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</si>
  <si>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</si>
  <si>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</si>
  <si>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</si>
  <si>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</si>
  <si>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</si>
  <si>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</si>
  <si>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</si>
  <si>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</si>
  <si>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</si>
  <si>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</si>
  <si>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</si>
  <si>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</si>
  <si>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</si>
  <si>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</si>
  <si>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</si>
  <si>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</si>
  <si>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</si>
  <si>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</si>
  <si>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</si>
  <si>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</si>
  <si>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</si>
  <si>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</si>
  <si>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</si>
  <si>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</si>
  <si>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</si>
  <si>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</si>
  <si>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</si>
  <si>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</si>
  <si>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</si>
  <si>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</si>
  <si>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</si>
  <si>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</si>
  <si>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</si>
  <si>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</si>
  <si>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</si>
  <si>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</si>
  <si>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</si>
  <si>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</si>
  <si>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</si>
  <si>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</si>
  <si>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</si>
  <si>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</si>
  <si>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</si>
  <si>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</si>
  <si>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</si>
  <si>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</si>
  <si>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</si>
  <si>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</si>
  <si>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</si>
  <si>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</si>
  <si>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</si>
  <si>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</si>
  <si>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</si>
  <si>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</si>
  <si>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</si>
  <si>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</si>
  <si>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</si>
  <si>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</si>
  <si>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</si>
  <si>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</si>
  <si>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</si>
  <si>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</si>
  <si>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</si>
  <si>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</si>
  <si>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</si>
  <si>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</si>
  <si>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</si>
  <si>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</si>
  <si>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</si>
  <si>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</si>
  <si>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</si>
  <si>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</si>
  <si>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</si>
  <si>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</si>
  <si>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</si>
  <si>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</si>
  <si>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</si>
  <si>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</si>
  <si>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</si>
  <si>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</si>
  <si>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</si>
  <si>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</si>
  <si>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</si>
  <si>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</si>
  <si>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</si>
  <si>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</si>
  <si>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</si>
  <si>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</si>
  <si>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</si>
  <si>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</si>
  <si>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</si>
  <si>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</si>
  <si>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</si>
  <si>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</si>
  <si>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</si>
  <si>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</si>
  <si>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</si>
  <si>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</si>
  <si>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</si>
  <si>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</si>
  <si>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</si>
  <si>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</si>
  <si>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</si>
  <si>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</si>
  <si>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</si>
  <si>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</si>
  <si>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</si>
  <si>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</si>
  <si>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</si>
  <si>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</si>
  <si>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</si>
  <si>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</si>
  <si>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</si>
  <si>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</si>
  <si>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</si>
  <si>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</si>
  <si>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</si>
  <si>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</si>
  <si>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</si>
  <si>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</si>
  <si>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</si>
  <si>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</si>
  <si>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</si>
  <si>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</si>
  <si>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</si>
  <si>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</si>
  <si>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</si>
  <si>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</si>
  <si>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</si>
  <si>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</si>
  <si>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</si>
  <si>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</si>
  <si>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</si>
  <si>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</si>
  <si>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</si>
  <si>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</si>
  <si>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</si>
  <si>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</si>
  <si>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</si>
  <si>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</si>
  <si>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</si>
  <si>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</si>
  <si>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</si>
  <si>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</si>
  <si>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</si>
  <si>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</si>
  <si>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</si>
  <si>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</si>
  <si>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</si>
  <si>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</si>
  <si>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</si>
  <si>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</si>
  <si>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</si>
  <si>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</si>
  <si>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</si>
  <si>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</si>
  <si>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</si>
  <si>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</si>
  <si>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</si>
  <si>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</si>
  <si>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</si>
  <si>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</si>
  <si>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</si>
  <si>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</si>
  <si>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</si>
  <si>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</si>
  <si>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</si>
  <si>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</si>
  <si>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</si>
  <si>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</si>
  <si>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</si>
  <si>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</si>
  <si>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</si>
  <si>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</si>
  <si>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</si>
  <si>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</si>
  <si>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</si>
  <si>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</si>
  <si>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</si>
  <si>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</si>
  <si>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</si>
  <si>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</si>
  <si>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</si>
  <si>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</si>
  <si>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</si>
  <si>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</si>
  <si>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</si>
  <si>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</si>
  <si>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</si>
  <si>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</si>
  <si>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</si>
  <si>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</si>
  <si>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</si>
  <si>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</si>
  <si>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</si>
  <si>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</si>
  <si>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</si>
  <si>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</si>
  <si>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</si>
  <si>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</si>
  <si>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</si>
  <si>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</si>
  <si>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</si>
  <si>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</si>
  <si>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</si>
  <si>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</si>
  <si>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</si>
  <si>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</si>
  <si>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</si>
  <si>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</si>
  <si>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</si>
  <si>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</si>
  <si>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</si>
  <si>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</si>
  <si>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</si>
  <si>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</si>
  <si>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</si>
  <si>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</si>
  <si>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</si>
  <si>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</si>
  <si>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</si>
  <si>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</si>
  <si>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</si>
  <si>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</si>
  <si>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</si>
  <si>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</si>
  <si>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</si>
  <si>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</si>
  <si>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</si>
  <si>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</si>
  <si>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</si>
  <si>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</si>
  <si>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</si>
  <si>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</si>
  <si>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</si>
  <si>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</si>
  <si>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</si>
  <si>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</si>
  <si>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</si>
  <si>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</si>
  <si>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</si>
  <si>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</si>
  <si>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</si>
  <si>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</si>
  <si>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</si>
  <si>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</si>
  <si>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</si>
  <si>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</si>
  <si>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</si>
  <si>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</si>
  <si>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</si>
  <si>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</si>
  <si>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</si>
  <si>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</si>
  <si>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</si>
  <si>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</si>
  <si>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</si>
  <si>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</si>
  <si>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</si>
  <si>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</si>
  <si>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</si>
  <si>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</si>
  <si>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</si>
  <si>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</si>
  <si>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</si>
  <si>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</si>
  <si>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</si>
  <si>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</si>
  <si>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</si>
  <si>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</si>
  <si>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</si>
  <si>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</si>
  <si>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</si>
  <si>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</si>
  <si>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</si>
  <si>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</si>
  <si>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</si>
  <si>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</si>
  <si>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</si>
  <si>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</si>
  <si>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</si>
  <si>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</si>
  <si>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</si>
  <si>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</si>
  <si>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</si>
  <si>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</si>
  <si>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</si>
  <si>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</si>
  <si>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</si>
  <si>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</si>
  <si>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</si>
  <si>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</si>
  <si>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</si>
  <si>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</si>
  <si>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</si>
  <si>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</si>
  <si>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</si>
  <si>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</si>
  <si>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</si>
  <si>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</si>
  <si>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</si>
  <si>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</si>
  <si>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</si>
  <si>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</si>
  <si>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</si>
  <si>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</si>
  <si>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</si>
  <si>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</si>
  <si>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</si>
  <si>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</si>
  <si>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</si>
  <si>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</si>
  <si>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</si>
  <si>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</si>
  <si>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</si>
  <si>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</si>
  <si>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</si>
  <si>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</si>
  <si>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</si>
  <si>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</si>
  <si>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</si>
  <si>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</si>
  <si>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</si>
  <si>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</si>
  <si>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</si>
  <si>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</si>
  <si>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</si>
  <si>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</si>
  <si>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</si>
  <si>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</si>
  <si>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</si>
  <si>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</si>
  <si>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</si>
  <si>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</si>
  <si>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</si>
  <si>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</si>
  <si>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</si>
  <si>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</si>
  <si>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</si>
  <si>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</si>
  <si>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</si>
  <si>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</si>
  <si>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</si>
  <si>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</si>
  <si>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</si>
  <si>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</si>
  <si>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</si>
  <si>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</si>
  <si>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</si>
  <si>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</si>
  <si>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</si>
  <si>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</si>
  <si>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</si>
  <si>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</si>
  <si>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</si>
  <si>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</si>
  <si>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</si>
  <si>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</si>
  <si>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</si>
  <si>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</si>
  <si>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</si>
  <si>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</si>
  <si>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</si>
  <si>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</si>
  <si>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</si>
  <si>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</si>
  <si>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</si>
  <si>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</si>
  <si>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</si>
  <si>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</si>
  <si>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</si>
  <si>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</si>
  <si>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</si>
  <si>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</si>
  <si>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</si>
  <si>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</si>
  <si>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</si>
  <si>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</si>
  <si>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</si>
  <si>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</si>
  <si>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</si>
  <si>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</si>
  <si>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</si>
  <si>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</si>
  <si>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</si>
  <si>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</si>
  <si>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</si>
  <si>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</si>
  <si>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</si>
  <si>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</si>
  <si>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</si>
  <si>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</si>
  <si>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</si>
  <si>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</si>
  <si>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</si>
  <si>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</si>
  <si>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</si>
  <si>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</si>
  <si>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</si>
  <si>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</si>
  <si>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</si>
  <si>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</si>
  <si>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</si>
  <si>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</si>
  <si>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</si>
  <si>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</si>
  <si>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</si>
  <si>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</si>
  <si>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</si>
  <si>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</si>
  <si>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</si>
  <si>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</si>
  <si>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</si>
  <si>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</si>
  <si>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</si>
  <si>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</si>
  <si>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</si>
  <si>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</si>
  <si>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</si>
  <si>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</si>
  <si>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</si>
  <si>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</si>
  <si>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</si>
  <si>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</si>
  <si>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</si>
  <si>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</si>
  <si>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</si>
  <si>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</si>
  <si>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</si>
  <si>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</si>
  <si>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</si>
  <si>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</si>
  <si>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</si>
  <si>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</si>
  <si>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</si>
  <si>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</si>
  <si>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</si>
  <si>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</si>
  <si>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</si>
  <si>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</si>
  <si>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</si>
  <si>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</si>
  <si>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</si>
  <si>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</si>
  <si>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</si>
  <si>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</si>
  <si>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</si>
  <si>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</si>
  <si>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</si>
  <si>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</si>
  <si>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</si>
  <si>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</si>
  <si>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</si>
  <si>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</si>
  <si>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</si>
  <si>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</si>
  <si>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</si>
  <si>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</si>
  <si>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</si>
  <si>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</si>
  <si>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</si>
  <si>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</si>
  <si>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</si>
  <si>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</si>
  <si>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</si>
  <si>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</si>
  <si>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</si>
  <si>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</si>
  <si>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</si>
  <si>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</si>
  <si>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</si>
  <si>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</si>
  <si>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</si>
  <si>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</si>
  <si>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</si>
  <si>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</si>
  <si>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</si>
  <si>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</si>
  <si>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</si>
  <si>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</si>
  <si>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</si>
  <si>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</si>
  <si>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</si>
  <si>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</si>
  <si>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</si>
  <si>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</si>
  <si>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</si>
  <si>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</si>
  <si>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</si>
  <si>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</si>
  <si>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</si>
  <si>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</si>
  <si>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</si>
  <si>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</si>
  <si>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</si>
  <si>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</si>
  <si>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</si>
  <si>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</si>
  <si>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</si>
  <si>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</si>
  <si>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</si>
  <si>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</si>
  <si>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</si>
  <si>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</si>
  <si>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</si>
  <si>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</si>
  <si>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</si>
  <si>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</si>
  <si>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</si>
  <si>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</si>
  <si>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</si>
  <si>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</si>
  <si>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</si>
  <si>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</si>
  <si>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</si>
  <si>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</si>
  <si>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</si>
  <si>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</si>
  <si>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</si>
  <si>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</si>
  <si>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</si>
  <si>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</si>
  <si>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</si>
  <si>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</si>
  <si>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</si>
  <si>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</si>
  <si>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</si>
  <si>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</si>
  <si>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</si>
  <si>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</si>
  <si>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</si>
  <si>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</si>
  <si>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</si>
  <si>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</si>
  <si>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</si>
  <si>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</si>
  <si>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</si>
  <si>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</si>
  <si>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</si>
  <si>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</si>
  <si>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</si>
  <si>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</si>
  <si>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</si>
  <si>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</si>
  <si>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</si>
  <si>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</si>
  <si>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</si>
  <si>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</si>
  <si>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</si>
  <si>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</si>
  <si>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</si>
  <si>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</si>
  <si>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</si>
  <si>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</si>
  <si>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</si>
  <si>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</si>
  <si>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</si>
  <si>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</si>
  <si>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</si>
  <si>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</si>
  <si>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</si>
  <si>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</si>
  <si>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</si>
  <si>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</si>
  <si>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</si>
  <si>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</si>
  <si>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</si>
  <si>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</si>
  <si>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</si>
  <si>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</si>
  <si>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</si>
  <si>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</si>
  <si>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</si>
  <si>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</si>
  <si>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</si>
  <si>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</si>
  <si>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</si>
  <si>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</si>
  <si>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</si>
  <si>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</si>
  <si>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</si>
  <si>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</si>
  <si>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</si>
  <si>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</si>
  <si>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</si>
  <si>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</si>
  <si>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</si>
  <si>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</si>
  <si>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</si>
  <si>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</si>
  <si>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</si>
  <si>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</si>
  <si>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</si>
  <si>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</si>
  <si>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</si>
  <si>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</si>
  <si>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</si>
  <si>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</si>
  <si>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</si>
  <si>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</si>
  <si>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</si>
  <si>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</si>
  <si>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</si>
  <si>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</si>
  <si>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</si>
  <si>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</si>
  <si>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</si>
  <si>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</si>
  <si>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</si>
  <si>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</si>
  <si>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</si>
  <si>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</si>
  <si>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</si>
  <si>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</si>
  <si>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</si>
  <si>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</si>
  <si>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</si>
  <si>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</si>
  <si>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</si>
  <si>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</si>
  <si>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</si>
  <si>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</si>
  <si>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</si>
  <si>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</si>
  <si>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</si>
  <si>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</si>
  <si>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</si>
  <si>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</si>
  <si>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</si>
  <si>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</si>
  <si>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</si>
  <si>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</si>
  <si>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</si>
  <si>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</si>
  <si>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</si>
  <si>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</si>
  <si>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</si>
  <si>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</si>
  <si>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</si>
  <si>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</si>
  <si>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</si>
  <si>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</si>
  <si>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</si>
  <si>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</si>
  <si>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</si>
  <si>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</si>
  <si>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</si>
  <si>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</si>
  <si>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</si>
  <si>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</si>
  <si>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</si>
  <si>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</si>
  <si>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</si>
  <si>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</si>
  <si>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</si>
  <si>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</si>
  <si>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</si>
  <si>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</si>
  <si>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</si>
  <si>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</si>
  <si>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</si>
  <si>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</si>
  <si>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</si>
  <si>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</si>
  <si>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</si>
  <si>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</si>
  <si>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</si>
  <si>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</si>
  <si>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</si>
  <si>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</si>
  <si>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</si>
  <si>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</si>
  <si>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</si>
  <si>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</si>
  <si>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</si>
  <si>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</si>
  <si>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</si>
  <si>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</si>
  <si>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</si>
  <si>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</si>
  <si>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</si>
  <si>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</si>
  <si>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</si>
  <si>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</si>
  <si>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</si>
  <si>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</si>
  <si>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</si>
  <si>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</si>
  <si>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</si>
  <si>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</si>
  <si>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</si>
  <si>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</si>
  <si>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</si>
  <si>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</si>
  <si>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</si>
  <si>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</si>
  <si>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</si>
  <si>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</si>
  <si>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</si>
  <si>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</si>
  <si>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</si>
  <si>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</si>
  <si>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</si>
  <si>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</si>
  <si>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</si>
  <si>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</si>
  <si>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</si>
  <si>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</si>
  <si>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</si>
  <si>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</si>
  <si>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</si>
  <si>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</si>
  <si>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</si>
  <si>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</si>
  <si>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</si>
  <si>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</si>
  <si>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</si>
  <si>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</si>
  <si>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</si>
  <si>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</si>
  <si>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</si>
  <si>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</si>
  <si>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</si>
  <si>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</si>
  <si>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</si>
  <si>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</si>
  <si>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</si>
  <si>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</si>
  <si>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</si>
  <si>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</si>
  <si>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</si>
  <si>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</si>
  <si>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</si>
  <si>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</si>
  <si>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</si>
  <si>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</si>
  <si>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</si>
  <si>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</si>
  <si>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</si>
  <si>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</si>
  <si>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</si>
  <si>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</si>
  <si>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</si>
  <si>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</si>
  <si>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</si>
  <si>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</si>
  <si>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</si>
  <si>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</si>
  <si>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</si>
  <si>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</si>
  <si>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</si>
  <si>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</si>
  <si>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</si>
  <si>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</si>
  <si>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</si>
  <si>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</si>
  <si>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</si>
  <si>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</si>
  <si>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</si>
  <si>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</si>
  <si>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</si>
  <si>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</si>
  <si>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</si>
  <si>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</si>
  <si>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</si>
  <si>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</si>
  <si>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</si>
  <si>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</si>
  <si>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</si>
  <si>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</si>
  <si>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</si>
  <si>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</si>
  <si>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</si>
  <si>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</si>
  <si>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</si>
  <si>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</si>
  <si>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</si>
  <si>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</si>
  <si>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</si>
  <si>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</si>
  <si>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</si>
  <si>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</si>
  <si>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</si>
  <si>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</si>
  <si>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</si>
  <si>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</si>
  <si>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</si>
  <si>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</si>
  <si>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</si>
  <si>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</si>
  <si>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</si>
  <si>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</si>
  <si>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</si>
  <si>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</si>
  <si>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</si>
  <si>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</si>
  <si>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</si>
  <si>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</si>
  <si>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</si>
  <si>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</si>
  <si>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</si>
  <si>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</si>
  <si>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</si>
  <si>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</si>
  <si>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</si>
  <si>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</si>
  <si>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</si>
  <si>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</si>
  <si>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</si>
  <si>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</si>
  <si>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</si>
  <si>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</si>
  <si>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</si>
  <si>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</si>
  <si>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</si>
  <si>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</si>
  <si>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</si>
  <si>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</si>
  <si>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</si>
  <si>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</si>
  <si>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</si>
  <si>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</si>
  <si>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</si>
  <si>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</si>
  <si>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</si>
  <si>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</si>
  <si>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</si>
  <si>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</si>
  <si>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</si>
  <si>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</si>
  <si>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</si>
  <si>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</si>
  <si>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</si>
  <si>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</si>
  <si>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</si>
  <si>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</si>
  <si>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</si>
  <si>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</si>
  <si>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</si>
  <si>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</si>
  <si>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</si>
  <si>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</si>
  <si>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</si>
  <si>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</si>
  <si>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</si>
  <si>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</si>
  <si>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</si>
  <si>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</si>
  <si>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</si>
  <si>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</si>
  <si>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</si>
  <si>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</si>
  <si>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</si>
  <si>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</si>
  <si>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</si>
  <si>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</si>
  <si>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</si>
  <si>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</si>
  <si>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</si>
  <si>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</si>
  <si>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</si>
  <si>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</si>
  <si>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</si>
  <si>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</si>
  <si>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</si>
  <si>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</si>
  <si>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</si>
  <si>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</si>
  <si>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</si>
  <si>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</si>
  <si>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</si>
  <si>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</si>
  <si>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</si>
  <si>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</si>
  <si>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</si>
  <si>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</si>
  <si>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</si>
  <si>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</si>
  <si>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</si>
  <si>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</si>
  <si>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</si>
  <si>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</si>
  <si>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</si>
  <si>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</si>
  <si>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</si>
  <si>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</si>
  <si>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</si>
  <si>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</si>
  <si>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</si>
  <si>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</si>
  <si>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</si>
  <si>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</si>
  <si>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</si>
  <si>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</si>
  <si>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</si>
  <si>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</si>
  <si>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</si>
  <si>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</si>
  <si>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</si>
  <si>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</si>
  <si>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</si>
  <si>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</si>
  <si>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</si>
  <si>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</si>
  <si>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</si>
  <si>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</si>
  <si>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</si>
  <si>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</si>
  <si>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</si>
  <si>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</si>
  <si>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</si>
  <si>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</si>
  <si>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</si>
  <si>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</si>
  <si>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</si>
  <si>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</si>
  <si>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</si>
  <si>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</si>
  <si>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</si>
  <si>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</si>
  <si>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</si>
  <si>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</si>
  <si>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</si>
  <si>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</si>
  <si>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</si>
  <si>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</si>
  <si>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</si>
  <si>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</si>
  <si>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</si>
  <si>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</si>
  <si>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</si>
  <si>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</si>
  <si>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</si>
  <si>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</si>
  <si>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</si>
  <si>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</si>
  <si>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</si>
  <si>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</si>
  <si>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</si>
  <si>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</si>
  <si>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</si>
  <si>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</si>
  <si>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</si>
  <si>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</si>
  <si>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</si>
  <si>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</si>
  <si>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</si>
  <si>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</si>
  <si>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</si>
  <si>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</si>
  <si>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</si>
  <si>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</si>
  <si>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</si>
  <si>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</si>
  <si>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</si>
  <si>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</si>
  <si>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</si>
  <si>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</si>
  <si>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</si>
  <si>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</si>
  <si>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</si>
  <si>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</si>
  <si>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</si>
  <si>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</si>
  <si>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</si>
  <si>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</si>
  <si>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</si>
  <si>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</si>
  <si>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</si>
  <si>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</si>
  <si>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</si>
  <si>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</si>
  <si>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</si>
  <si>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</si>
  <si>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</si>
  <si>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</si>
  <si>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</si>
  <si>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</si>
  <si>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</si>
  <si>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</si>
  <si>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</si>
  <si>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</si>
  <si>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</si>
  <si>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</si>
  <si>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</si>
  <si>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</si>
  <si>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</si>
  <si>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</si>
  <si>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</si>
  <si>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</si>
  <si>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</si>
  <si>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</si>
  <si>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</si>
  <si>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</si>
  <si>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</si>
  <si>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</si>
  <si>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</si>
  <si>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</si>
  <si>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</si>
  <si>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</si>
  <si>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</si>
  <si>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</si>
  <si>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</si>
  <si>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</si>
  <si>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</si>
  <si>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</si>
  <si>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</si>
  <si>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</si>
  <si>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</si>
  <si>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</si>
  <si>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</si>
  <si>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</si>
  <si>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</si>
  <si>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</si>
  <si>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</si>
  <si>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</si>
  <si>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</si>
  <si>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</si>
  <si>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</si>
  <si>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</si>
  <si>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</si>
  <si>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</si>
  <si>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</si>
  <si>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</si>
  <si>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</si>
  <si>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</si>
  <si>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</si>
  <si>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</si>
  <si>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</si>
  <si>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</si>
  <si>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</si>
  <si>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</si>
  <si>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</si>
  <si>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</si>
  <si>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</si>
  <si>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</si>
  <si>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</si>
  <si>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</si>
  <si>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</si>
  <si>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</si>
  <si>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</si>
  <si>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</si>
  <si>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</si>
  <si>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</si>
  <si>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</si>
  <si>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</si>
  <si>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</si>
  <si>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</si>
  <si>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</si>
  <si>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</si>
  <si>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</si>
  <si>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</si>
  <si>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</si>
  <si>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</si>
  <si>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</si>
  <si>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</si>
  <si>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</si>
  <si>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</si>
  <si>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</si>
  <si>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</si>
  <si>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</si>
  <si>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</si>
  <si>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</si>
  <si>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</si>
  <si>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</si>
  <si>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</si>
  <si>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</si>
  <si>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</si>
  <si>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</si>
  <si>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</si>
  <si>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</si>
  <si>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</si>
  <si>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</si>
  <si>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</si>
  <si>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</si>
  <si>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</si>
  <si>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</si>
  <si>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</si>
  <si>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</si>
  <si>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</si>
  <si>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</si>
  <si>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</si>
  <si>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</si>
  <si>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</si>
  <si>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</si>
  <si>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</si>
  <si>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</si>
  <si>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</si>
  <si>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</si>
  <si>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</si>
  <si>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</si>
  <si>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</si>
  <si>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</si>
  <si>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</si>
  <si>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</si>
  <si>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</si>
  <si>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</si>
  <si>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</si>
  <si>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</si>
  <si>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</si>
  <si>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</si>
  <si>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</si>
  <si>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</si>
  <si>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</si>
  <si>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</si>
  <si>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</si>
  <si>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</si>
  <si>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</si>
  <si>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</si>
  <si>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</si>
  <si>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</si>
  <si>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</si>
  <si>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</si>
  <si>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</si>
  <si>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</si>
  <si>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</si>
  <si>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</si>
  <si>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</si>
  <si>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</si>
  <si>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</si>
  <si>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</si>
  <si>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</si>
  <si>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</si>
  <si>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</si>
  <si>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</si>
  <si>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</si>
  <si>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</si>
  <si>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</si>
  <si>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</si>
  <si>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</si>
  <si>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</si>
  <si>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</si>
  <si>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</si>
  <si>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</si>
  <si>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</si>
  <si>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</si>
  <si>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</si>
  <si>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</si>
  <si>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</si>
  <si>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</si>
  <si>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</si>
  <si>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</si>
  <si>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</si>
  <si>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</si>
  <si>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</si>
  <si>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</si>
  <si>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</si>
  <si>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</si>
  <si>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</si>
  <si>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</si>
  <si>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</si>
  <si>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</si>
  <si>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</si>
  <si>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</si>
  <si>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</si>
  <si>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</si>
  <si>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</si>
  <si>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</si>
  <si>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</si>
  <si>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</si>
  <si>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</si>
  <si>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</si>
  <si>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</si>
  <si>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</si>
  <si>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</si>
  <si>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</si>
  <si>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</si>
  <si>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</si>
  <si>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</si>
  <si>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</si>
  <si>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</si>
  <si>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</si>
  <si>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</si>
  <si>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</si>
  <si>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</si>
  <si>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</si>
  <si>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</si>
  <si>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</si>
  <si>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</si>
  <si>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</si>
  <si>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</si>
  <si>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</si>
  <si>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</si>
  <si>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</si>
  <si>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</si>
  <si>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</si>
  <si>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</si>
  <si>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</si>
  <si>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</si>
  <si>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</si>
  <si>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</si>
  <si>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</si>
  <si>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</si>
  <si>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</si>
  <si>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</si>
  <si>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</si>
  <si>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</si>
  <si>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</si>
  <si>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</si>
  <si>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</si>
  <si>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</si>
  <si>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</si>
  <si>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</si>
  <si>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</si>
  <si>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</si>
  <si>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</si>
  <si>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</si>
  <si>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</si>
  <si>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</si>
  <si>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</si>
  <si>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</si>
  <si>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</si>
  <si>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</si>
  <si>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</si>
  <si>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</si>
  <si>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</si>
  <si>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</si>
  <si>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</si>
  <si>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</si>
  <si>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</si>
  <si>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</si>
  <si>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</si>
  <si>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</si>
  <si>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</si>
  <si>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</si>
  <si>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</si>
  <si>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</si>
  <si>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</si>
  <si>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</si>
  <si>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</si>
  <si>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</si>
  <si>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</si>
  <si>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</si>
  <si>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</si>
  <si>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</si>
  <si>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</si>
  <si>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</si>
  <si>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</si>
  <si>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</si>
  <si>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</si>
  <si>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</si>
  <si>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</si>
  <si>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</si>
  <si>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</si>
  <si>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</si>
  <si>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</si>
  <si>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</si>
  <si>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</si>
  <si>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</si>
  <si>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</si>
  <si>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</si>
  <si>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</si>
  <si>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</si>
  <si>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</si>
  <si>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</si>
  <si>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</si>
  <si>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</si>
  <si>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</si>
  <si>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</si>
  <si>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</si>
  <si>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</si>
  <si>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</si>
  <si>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</si>
  <si>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</si>
  <si>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</si>
  <si>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</si>
  <si>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</si>
  <si>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</si>
  <si>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</si>
  <si>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</si>
  <si>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</si>
  <si>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</si>
  <si>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</si>
  <si>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</si>
  <si>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</si>
  <si>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</si>
  <si>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</si>
  <si>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</si>
  <si>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</si>
  <si>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</si>
  <si>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</si>
  <si>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</si>
  <si>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</si>
  <si>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</si>
  <si>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</si>
  <si>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</si>
  <si>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</si>
  <si>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</si>
  <si>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</si>
  <si>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</si>
  <si>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</si>
  <si>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</si>
  <si>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</si>
  <si>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</si>
  <si>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</si>
  <si>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</si>
  <si>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</si>
  <si>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</si>
  <si>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</si>
  <si>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</si>
  <si>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</si>
  <si>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</si>
  <si>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</si>
  <si>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</si>
  <si>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</si>
  <si>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</si>
  <si>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</si>
  <si>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</si>
  <si>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</si>
  <si>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</si>
  <si>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</si>
  <si>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</si>
  <si>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</si>
  <si>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</si>
  <si>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</si>
  <si>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</si>
  <si>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</si>
  <si>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</si>
  <si>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</si>
  <si>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</si>
  <si>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</si>
  <si>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</si>
  <si>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</si>
  <si>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</si>
  <si>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</si>
  <si>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</si>
  <si>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</si>
  <si>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</si>
  <si>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</si>
  <si>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</si>
  <si>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</si>
  <si>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</si>
  <si>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</si>
  <si>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</si>
  <si>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</si>
  <si>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</si>
  <si>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</si>
  <si>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</si>
  <si>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</si>
  <si>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</si>
  <si>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</si>
  <si>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</si>
  <si>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</si>
  <si>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</si>
  <si>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</si>
  <si>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</si>
  <si>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</si>
  <si>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</si>
  <si>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</si>
  <si>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</si>
  <si>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</si>
  <si>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</si>
  <si>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</si>
  <si>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</si>
  <si>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</si>
  <si>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</si>
  <si>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</si>
  <si>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</si>
  <si>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</si>
  <si>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</si>
  <si>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</si>
  <si>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</si>
  <si>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</si>
  <si>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</si>
  <si>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</si>
  <si>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</si>
  <si>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</si>
  <si>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</si>
  <si>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</si>
  <si>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</si>
  <si>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</si>
  <si>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</si>
  <si>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</si>
  <si>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</si>
  <si>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</si>
  <si>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</si>
  <si>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</si>
  <si>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</si>
  <si>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</si>
  <si>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</si>
  <si>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</si>
  <si>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</si>
  <si>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</si>
  <si>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</si>
  <si>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</si>
  <si>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</si>
  <si>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</si>
  <si>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</si>
  <si>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</si>
  <si>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</si>
  <si>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</si>
  <si>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</si>
  <si>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</si>
  <si>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</si>
  <si>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</si>
  <si>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</si>
  <si>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</si>
  <si>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</si>
  <si>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</si>
  <si>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</si>
  <si>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</si>
  <si>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</si>
  <si>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</si>
  <si>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</si>
  <si>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</si>
  <si>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</si>
  <si>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</si>
  <si>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</si>
  <si>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</si>
  <si>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</si>
  <si>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</si>
  <si>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</si>
  <si>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</si>
  <si>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</si>
  <si>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</si>
  <si>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</si>
  <si>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</si>
  <si>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</si>
  <si>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</si>
  <si>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</si>
  <si>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</si>
  <si>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</si>
  <si>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</si>
  <si>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</si>
  <si>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</si>
  <si>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</si>
  <si>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</si>
  <si>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</si>
  <si>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</si>
  <si>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</si>
  <si>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</si>
  <si>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</si>
  <si>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</si>
  <si>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</si>
  <si>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</si>
  <si>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</si>
  <si>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</si>
  <si>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</si>
  <si>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</si>
  <si>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</si>
  <si>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</si>
  <si>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</si>
  <si>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</si>
  <si>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</si>
  <si>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</si>
  <si>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</si>
  <si>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</si>
  <si>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</si>
  <si>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</si>
  <si>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</si>
  <si>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</si>
  <si>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</si>
  <si>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</si>
  <si>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</si>
  <si>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</si>
  <si>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</si>
  <si>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</si>
  <si>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</si>
  <si>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</si>
  <si>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</si>
  <si>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</si>
  <si>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</si>
  <si>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</si>
  <si>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</si>
  <si>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</si>
  <si>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</si>
  <si>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</si>
  <si>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</si>
  <si>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</si>
  <si>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</si>
  <si>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</si>
  <si>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</si>
  <si>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</si>
  <si>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</si>
  <si>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</si>
  <si>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</si>
  <si>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</si>
  <si>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</si>
  <si>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</si>
  <si>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</si>
  <si>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</si>
  <si>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</si>
  <si>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</si>
  <si>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</si>
  <si>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</si>
  <si>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</si>
  <si>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</si>
  <si>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</si>
  <si>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</si>
  <si>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</si>
  <si>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</si>
  <si>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</si>
  <si>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</si>
  <si>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</si>
  <si>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</si>
  <si>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</si>
  <si>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</si>
  <si>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</si>
  <si>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</si>
  <si>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</si>
  <si>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</si>
  <si>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</si>
  <si>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</si>
  <si>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</si>
  <si>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</si>
  <si>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</si>
  <si>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</si>
  <si>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</si>
  <si>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</si>
  <si>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</si>
  <si>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</si>
  <si>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</si>
  <si>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</si>
  <si>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</si>
  <si>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</si>
  <si>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</si>
  <si>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</si>
  <si>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</si>
  <si>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</si>
  <si>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</si>
  <si>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</si>
  <si>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</si>
  <si>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</si>
  <si>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</si>
  <si>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</si>
  <si>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</si>
  <si>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</si>
  <si>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</si>
  <si>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</si>
  <si>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</si>
  <si>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</si>
  <si>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</si>
  <si>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</si>
  <si>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</si>
  <si>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</si>
  <si>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</si>
  <si>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</si>
  <si>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</si>
  <si>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</si>
  <si>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</si>
  <si>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</si>
  <si>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</si>
  <si>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</si>
  <si>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</si>
  <si>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</si>
  <si>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</si>
  <si>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</si>
  <si>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</si>
  <si>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</si>
  <si>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</si>
  <si>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</si>
  <si>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</si>
  <si>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</si>
  <si>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</si>
  <si>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</si>
  <si>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</si>
  <si>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</si>
  <si>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</si>
  <si>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</si>
  <si>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</si>
  <si>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</si>
  <si>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</si>
  <si>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</si>
  <si>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</si>
  <si>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</si>
  <si>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</si>
  <si>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</si>
  <si>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</si>
  <si>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</si>
  <si>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</si>
  <si>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</si>
  <si>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</si>
  <si>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</si>
  <si>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</si>
  <si>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</si>
  <si>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</si>
  <si>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</si>
  <si>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</si>
  <si>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</si>
  <si>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</si>
  <si>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</si>
  <si>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</si>
  <si>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</si>
  <si>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</si>
  <si>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</si>
  <si>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</si>
  <si>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</si>
  <si>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</si>
  <si>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</si>
  <si>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</si>
  <si>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</si>
  <si>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</si>
  <si>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</si>
  <si>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</si>
  <si>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</si>
  <si>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</si>
  <si>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</si>
  <si>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</si>
  <si>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</si>
  <si>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</si>
  <si>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</si>
  <si>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</si>
  <si>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</si>
  <si>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</si>
  <si>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</si>
  <si>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</si>
  <si>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</si>
  <si>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</si>
  <si>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</si>
  <si>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</si>
  <si>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</si>
  <si>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</si>
  <si>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</si>
  <si>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</si>
  <si>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</si>
  <si>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</si>
  <si>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</si>
  <si>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</si>
  <si>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</si>
  <si>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</si>
  <si>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</si>
  <si>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</si>
  <si>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</si>
  <si>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</si>
  <si>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</si>
  <si>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</si>
  <si>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</si>
  <si>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</si>
  <si>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</si>
  <si>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</si>
  <si>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</si>
  <si>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</si>
  <si>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</si>
  <si>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</si>
  <si>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</si>
  <si>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</si>
  <si>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</si>
  <si>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</si>
  <si>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</si>
  <si>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</si>
  <si>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</si>
  <si>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</si>
  <si>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</si>
  <si>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</si>
  <si>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</si>
  <si>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</si>
  <si>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</si>
  <si>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</si>
  <si>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</si>
  <si>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</si>
  <si>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</si>
  <si>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</si>
  <si>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</si>
  <si>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</si>
  <si>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</si>
  <si>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</si>
  <si>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</si>
  <si>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</si>
  <si>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</si>
  <si>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</si>
  <si>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</si>
  <si>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</si>
  <si>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</si>
  <si>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</si>
  <si>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</si>
  <si>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</si>
  <si>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</si>
  <si>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</si>
  <si>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</si>
  <si>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</si>
  <si>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</si>
  <si>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</si>
  <si>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</si>
  <si>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</si>
  <si>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</si>
  <si>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</si>
  <si>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</si>
  <si>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</si>
  <si>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</si>
  <si>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</si>
  <si>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</si>
  <si>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</si>
  <si>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</si>
  <si>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</si>
  <si>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</si>
  <si>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</si>
  <si>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</si>
  <si>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</si>
  <si>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</si>
  <si>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</si>
  <si>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</si>
  <si>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</si>
  <si>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</si>
  <si>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</si>
  <si>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</si>
  <si>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</si>
  <si>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</si>
  <si>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</si>
  <si>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</si>
  <si>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</si>
  <si>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</si>
  <si>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</si>
  <si>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</si>
  <si>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</si>
  <si>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</si>
  <si>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</si>
  <si>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</si>
  <si>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</si>
  <si>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</si>
  <si>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</si>
  <si>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</si>
  <si>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</si>
  <si>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</si>
  <si>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</si>
  <si>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</si>
  <si>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</si>
  <si>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</si>
  <si>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</si>
  <si>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</si>
  <si>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</si>
  <si>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</si>
  <si>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</si>
  <si>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</si>
  <si>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</si>
  <si>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</si>
  <si>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</si>
  <si>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</si>
  <si>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</si>
  <si>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</si>
  <si>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</si>
  <si>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</si>
  <si>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</si>
  <si>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</si>
  <si>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</si>
  <si>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</si>
  <si>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</si>
  <si>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</si>
  <si>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</si>
  <si>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</si>
  <si>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</si>
  <si>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</si>
  <si>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</si>
  <si>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</si>
  <si>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</si>
  <si>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</si>
  <si>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</si>
  <si>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</si>
  <si>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</si>
  <si>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</si>
  <si>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</si>
  <si>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</si>
  <si>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</si>
  <si>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</si>
  <si>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</si>
  <si>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</si>
  <si>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</si>
  <si>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</si>
  <si>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</si>
  <si>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</si>
  <si>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</si>
  <si>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</si>
  <si>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</si>
  <si>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</si>
  <si>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</si>
  <si>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</si>
  <si>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</si>
  <si>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</si>
  <si>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</si>
  <si>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</si>
  <si>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</si>
  <si>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</si>
  <si>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</si>
  <si>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</si>
  <si>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</si>
  <si>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</si>
  <si>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</si>
  <si>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</si>
  <si>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</si>
  <si>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</si>
  <si>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</si>
  <si>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</si>
  <si>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</si>
  <si>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</si>
  <si>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</si>
  <si>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</si>
  <si>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</si>
  <si>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</si>
  <si>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</si>
  <si>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</si>
  <si>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</si>
  <si>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</si>
  <si>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</si>
  <si>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</si>
  <si>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</si>
  <si>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</si>
  <si>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</si>
  <si>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</si>
  <si>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</si>
  <si>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</si>
  <si>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</si>
  <si>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</si>
  <si>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</si>
  <si>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</si>
  <si>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</si>
  <si>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</si>
  <si>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</si>
  <si>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</si>
  <si>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</si>
  <si>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</si>
  <si>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</si>
  <si>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</si>
  <si>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</si>
  <si>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</si>
  <si>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</si>
  <si>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</si>
  <si>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</si>
  <si>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</si>
  <si>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</si>
  <si>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</si>
  <si>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</si>
  <si>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</si>
  <si>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</si>
  <si>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</si>
  <si>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</si>
  <si>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</si>
  <si>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</si>
  <si>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</si>
  <si>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</si>
  <si>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</si>
  <si>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</si>
  <si>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</si>
  <si>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</si>
  <si>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</si>
  <si>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</si>
  <si>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</si>
  <si>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</si>
  <si>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</si>
  <si>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</si>
  <si>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</si>
  <si>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</si>
  <si>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</si>
  <si>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</si>
  <si>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</si>
  <si>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</si>
  <si>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</si>
  <si>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</si>
  <si>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</si>
  <si>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</si>
  <si>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</si>
  <si>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</si>
  <si>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</si>
  <si>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</si>
  <si>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</si>
  <si>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</si>
  <si>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</si>
  <si>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</si>
  <si>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</si>
  <si>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</si>
  <si>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</si>
  <si>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</si>
  <si>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</si>
  <si>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</si>
  <si>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</si>
  <si>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</si>
  <si>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</si>
  <si>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</si>
  <si>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</si>
  <si>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</si>
  <si>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</si>
  <si>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</si>
  <si>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</si>
  <si>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</si>
  <si>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</si>
  <si>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</si>
  <si>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</si>
  <si>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</si>
  <si>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</si>
  <si>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</si>
  <si>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</si>
  <si>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</si>
  <si>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</si>
  <si>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</si>
  <si>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</si>
  <si>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</si>
  <si>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</si>
  <si>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</si>
  <si>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</si>
  <si>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</si>
  <si>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</si>
  <si>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</si>
  <si>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</si>
  <si>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</si>
  <si>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</si>
  <si>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</si>
  <si>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</si>
  <si>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</si>
  <si>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</si>
  <si>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</si>
  <si>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</si>
  <si>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</si>
  <si>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</si>
  <si>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</si>
  <si>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</si>
  <si>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</si>
  <si>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</si>
  <si>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</si>
  <si>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</si>
  <si>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</si>
  <si>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</si>
  <si>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</si>
  <si>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</si>
  <si>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</si>
  <si>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</si>
  <si>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</si>
  <si>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</si>
  <si>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</si>
  <si>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</si>
  <si>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</si>
  <si>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</si>
  <si>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</si>
  <si>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</si>
  <si>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</si>
  <si>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</si>
  <si>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</si>
  <si>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</si>
  <si>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</si>
  <si>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</si>
  <si>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</si>
  <si>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</si>
  <si>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</si>
  <si>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</si>
  <si>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</si>
  <si>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</si>
  <si>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</si>
  <si>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</si>
  <si>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</si>
  <si>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</si>
  <si>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</si>
  <si>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</si>
  <si>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</si>
  <si>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</si>
  <si>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</si>
  <si>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</si>
  <si>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</si>
  <si>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</si>
  <si>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</si>
  <si>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</si>
  <si>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</si>
  <si>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</si>
  <si>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</si>
  <si>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</si>
  <si>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</si>
  <si>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</si>
  <si>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</si>
  <si>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</si>
  <si>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</si>
  <si>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</si>
  <si>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</si>
  <si>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</si>
  <si>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</si>
  <si>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</si>
  <si>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</si>
  <si>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</si>
  <si>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</si>
  <si>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</si>
  <si>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</si>
  <si>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</si>
  <si>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</si>
  <si>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</si>
  <si>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</si>
  <si>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</si>
  <si>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</si>
  <si>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</si>
  <si>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</si>
  <si>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</si>
  <si>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</si>
  <si>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</si>
  <si>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</si>
  <si>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</si>
  <si>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</si>
  <si>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</si>
  <si>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</si>
  <si>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</si>
  <si>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</si>
  <si>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</si>
  <si>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</si>
  <si>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</si>
  <si>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</si>
  <si>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</si>
  <si>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</si>
  <si>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</si>
  <si>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</si>
  <si>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</si>
  <si>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</si>
  <si>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</si>
  <si>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</si>
  <si>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</si>
  <si>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</si>
  <si>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</si>
  <si>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</si>
  <si>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</si>
  <si>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</si>
  <si>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</si>
  <si>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</si>
  <si>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</si>
  <si>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</si>
  <si>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</si>
  <si>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</si>
  <si>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</si>
  <si>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</si>
  <si>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</si>
  <si>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</si>
  <si>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</si>
  <si>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</si>
  <si>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</si>
  <si>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</si>
  <si>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</si>
  <si>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</si>
  <si>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</si>
  <si>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</si>
  <si>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</si>
  <si>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</si>
  <si>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</si>
  <si>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</si>
  <si>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</si>
  <si>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</si>
  <si>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</si>
  <si>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</si>
  <si>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</si>
  <si>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</si>
  <si>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</si>
  <si>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</si>
  <si>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</si>
  <si>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</si>
  <si>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</si>
  <si>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</si>
  <si>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</si>
  <si>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</si>
  <si>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</si>
  <si>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</si>
  <si>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</si>
  <si>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</si>
  <si>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</si>
  <si>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</si>
  <si>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</si>
  <si>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</si>
  <si>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</si>
  <si>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</si>
  <si>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</si>
  <si>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</si>
  <si>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</si>
  <si>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</si>
  <si>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</si>
  <si>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</si>
  <si>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</si>
  <si>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</si>
  <si>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</si>
  <si>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</si>
  <si>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</si>
  <si>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</si>
  <si>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</si>
  <si>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</si>
  <si>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</si>
  <si>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</si>
  <si>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</si>
  <si>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</si>
  <si>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</si>
  <si>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</si>
  <si>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</si>
  <si>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</si>
  <si>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</si>
  <si>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</si>
  <si>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</si>
  <si>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</si>
  <si>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</si>
  <si>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</si>
  <si>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</si>
  <si>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</si>
  <si>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</si>
  <si>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</si>
  <si>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</si>
  <si>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</si>
  <si>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</si>
  <si>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</si>
  <si>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</si>
  <si>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</si>
  <si>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</si>
  <si>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</si>
  <si>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</si>
  <si>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</si>
  <si>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</si>
  <si>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</si>
  <si>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</si>
  <si>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</si>
  <si>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</si>
  <si>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</si>
  <si>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</si>
  <si>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</si>
  <si>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</si>
  <si>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</si>
  <si>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</si>
  <si>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</si>
  <si>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</si>
  <si>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</si>
  <si>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</si>
  <si>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</si>
  <si>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</si>
  <si>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</si>
  <si>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</si>
  <si>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</si>
  <si>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</si>
  <si>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</si>
  <si>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</si>
  <si>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</si>
  <si>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</si>
  <si>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</si>
  <si>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</si>
  <si>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</si>
  <si>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</si>
  <si>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</si>
  <si>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</si>
  <si>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</si>
  <si>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</si>
  <si>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</si>
  <si>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</si>
  <si>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</si>
  <si>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</si>
  <si>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</si>
  <si>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</si>
  <si>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</si>
  <si>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</si>
  <si>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</si>
  <si>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</si>
  <si>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</si>
  <si>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</si>
  <si>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</si>
  <si>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</si>
  <si>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</si>
  <si>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</si>
  <si>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</si>
  <si>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</si>
  <si>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</si>
  <si>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</si>
  <si>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</si>
  <si>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</si>
  <si>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</si>
  <si>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</si>
  <si>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</si>
  <si>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</si>
  <si>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</si>
  <si>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</si>
  <si>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</si>
  <si>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</si>
  <si>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</si>
  <si>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</si>
  <si>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</si>
  <si>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</si>
  <si>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</si>
  <si>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</si>
  <si>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</si>
  <si>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</si>
  <si>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</si>
  <si>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</si>
  <si>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</si>
  <si>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</si>
  <si>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</si>
  <si>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</si>
  <si>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</si>
  <si>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</si>
  <si>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</si>
  <si>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</si>
  <si>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</si>
  <si>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</si>
  <si>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</si>
  <si>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</si>
  <si>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</si>
  <si>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</si>
  <si>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</si>
  <si>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</si>
  <si>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</si>
  <si>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</si>
  <si>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</si>
  <si>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</si>
  <si>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</si>
  <si>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</si>
  <si>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</si>
  <si>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</si>
  <si>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</si>
  <si>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</si>
  <si>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</si>
  <si>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</si>
  <si>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</si>
  <si>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</si>
  <si>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</si>
  <si>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</si>
  <si>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</si>
  <si>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</si>
  <si>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</si>
  <si>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</si>
  <si>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</si>
  <si>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</si>
  <si>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</si>
  <si>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</si>
  <si>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</si>
  <si>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</si>
  <si>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</si>
  <si>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</si>
  <si>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</si>
  <si>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</si>
  <si>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</si>
  <si>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</si>
  <si>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</si>
  <si>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</si>
  <si>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</si>
  <si>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</si>
  <si>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</si>
  <si>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</si>
  <si>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</si>
  <si>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</si>
  <si>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</si>
  <si>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</si>
  <si>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</si>
  <si>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</si>
  <si>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</si>
  <si>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</si>
  <si>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</si>
  <si>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</si>
  <si>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</si>
  <si>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</si>
  <si>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</si>
  <si>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</si>
  <si>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</si>
  <si>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</si>
  <si>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</si>
  <si>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</si>
  <si>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</si>
  <si>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</si>
  <si>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</si>
  <si>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</si>
  <si>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</si>
  <si>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</si>
  <si>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</si>
  <si>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</si>
  <si>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</si>
  <si>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</si>
  <si>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</si>
  <si>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</si>
  <si>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</si>
  <si>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</si>
  <si>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</si>
  <si>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</si>
  <si>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</si>
  <si>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</si>
  <si>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</si>
  <si>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</si>
  <si>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</si>
  <si>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</si>
  <si>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</si>
  <si>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</si>
  <si>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</si>
  <si>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</si>
  <si>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</si>
  <si>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</si>
  <si>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</si>
  <si>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</si>
  <si>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</si>
  <si>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</si>
  <si>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</si>
  <si>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</si>
  <si>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</si>
  <si>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</si>
  <si>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</si>
  <si>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</si>
  <si>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</si>
  <si>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</si>
  <si>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</si>
  <si>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</si>
  <si>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</si>
  <si>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</si>
  <si>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</si>
  <si>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</si>
  <si>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</si>
  <si>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</si>
  <si>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</si>
  <si>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</si>
  <si>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</si>
  <si>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</si>
  <si>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</si>
  <si>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</si>
  <si>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</si>
  <si>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</si>
  <si>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</si>
  <si>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</si>
  <si>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</si>
  <si>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</si>
  <si>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</si>
  <si>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</si>
  <si>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</si>
  <si>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</si>
  <si>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</si>
  <si>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</si>
  <si>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</si>
  <si>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</si>
  <si>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</si>
  <si>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</si>
  <si>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</si>
  <si>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</si>
  <si>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</si>
  <si>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</si>
  <si>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</si>
  <si>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</si>
  <si>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</si>
  <si>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</si>
  <si>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</si>
  <si>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</si>
  <si>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</si>
  <si>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</si>
  <si>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</si>
  <si>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</si>
  <si>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</si>
  <si>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</si>
  <si>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</si>
  <si>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</si>
  <si>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</si>
  <si>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</si>
  <si>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</si>
  <si>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</si>
  <si>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</si>
  <si>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</si>
  <si>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</si>
  <si>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</si>
  <si>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</si>
  <si>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</si>
  <si>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</si>
  <si>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</si>
  <si>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</si>
  <si>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</si>
  <si>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</si>
  <si>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</si>
  <si>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</si>
  <si>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</si>
  <si>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</si>
  <si>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</si>
  <si>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</si>
  <si>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</si>
  <si>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</si>
  <si>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</si>
  <si>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</si>
  <si>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</si>
  <si>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</si>
  <si>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</si>
  <si>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</si>
  <si>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</si>
  <si>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</si>
  <si>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</si>
  <si>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</si>
  <si>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</si>
  <si>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</si>
  <si>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</si>
  <si>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</si>
  <si>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</si>
  <si>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</si>
  <si>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</si>
  <si>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</si>
  <si>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</si>
  <si>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</si>
  <si>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</si>
  <si>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</si>
  <si>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</si>
  <si>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</si>
  <si>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</si>
  <si>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</si>
  <si>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</si>
  <si>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</si>
  <si>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</si>
  <si>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</si>
  <si>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</si>
  <si>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</si>
  <si>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</si>
  <si>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</si>
  <si>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</si>
  <si>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</si>
  <si>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</si>
  <si>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</si>
  <si>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</si>
  <si>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</si>
  <si>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</si>
  <si>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</si>
  <si>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</si>
  <si>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</si>
  <si>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</si>
  <si>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</si>
  <si>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</si>
  <si>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</si>
  <si>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</si>
  <si>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</si>
  <si>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</si>
  <si>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</si>
  <si>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</si>
  <si>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</si>
  <si>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</si>
  <si>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</si>
  <si>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</si>
  <si>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</si>
  <si>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</si>
  <si>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</si>
  <si>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</si>
  <si>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</si>
  <si>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</si>
  <si>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</si>
  <si>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</si>
  <si>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</si>
  <si>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</si>
  <si>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</si>
  <si>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</si>
  <si>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</si>
  <si>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</si>
  <si>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</si>
  <si>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</si>
  <si>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</si>
  <si>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</si>
  <si>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</si>
  <si>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</si>
  <si>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</si>
  <si>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</si>
  <si>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</si>
  <si>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</si>
  <si>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</si>
  <si>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</si>
  <si>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</si>
  <si>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</si>
  <si>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</si>
  <si>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</si>
  <si>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</si>
  <si>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</si>
  <si>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</si>
  <si>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</si>
  <si>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</si>
  <si>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</si>
  <si>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</si>
  <si>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</si>
  <si>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</si>
  <si>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</si>
  <si>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</si>
  <si>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</si>
  <si>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</si>
  <si>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</si>
  <si>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</si>
  <si>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</si>
  <si>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</si>
  <si>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</si>
  <si>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</si>
  <si>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</si>
  <si>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</si>
  <si>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</si>
  <si>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</si>
  <si>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</si>
  <si>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</si>
  <si>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</si>
  <si>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</si>
  <si>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</si>
  <si>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</si>
  <si>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</si>
  <si>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</si>
  <si>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</si>
  <si>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</si>
  <si>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</si>
  <si>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</si>
  <si>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</si>
  <si>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</si>
  <si>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</si>
  <si>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</si>
  <si>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</si>
  <si>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</si>
  <si>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</si>
  <si>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</si>
  <si>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</si>
  <si>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</si>
  <si>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</si>
  <si>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</si>
  <si>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</si>
  <si>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</si>
  <si>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</si>
  <si>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</si>
  <si>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</si>
  <si>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</si>
  <si>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</si>
  <si>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</si>
  <si>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</si>
  <si>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</si>
  <si>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</si>
  <si>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</si>
  <si>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</si>
  <si>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</si>
  <si>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</si>
  <si>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</si>
  <si>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</si>
  <si>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</si>
  <si>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</si>
  <si>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</si>
  <si>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</si>
  <si>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</si>
  <si>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</si>
  <si>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</si>
  <si>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</si>
  <si>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</si>
  <si>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</si>
  <si>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</si>
  <si>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</si>
  <si>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</si>
  <si>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</si>
  <si>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</si>
  <si>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</si>
  <si>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</si>
  <si>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</si>
  <si>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</si>
  <si>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</si>
  <si>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</si>
  <si>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</si>
  <si>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</si>
  <si>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</si>
  <si>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</si>
  <si>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</si>
  <si>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</si>
  <si>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</si>
  <si>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</si>
  <si>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</si>
  <si>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</si>
  <si>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</si>
  <si>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</si>
  <si>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</si>
  <si>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</si>
  <si>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</si>
  <si>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</si>
  <si>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</si>
  <si>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</si>
  <si>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</si>
  <si>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</si>
  <si>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</si>
  <si>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</si>
  <si>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</si>
  <si>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</si>
  <si>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</si>
  <si>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</si>
  <si>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</si>
  <si>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</si>
  <si>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</si>
  <si>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</si>
  <si>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</si>
  <si>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</si>
  <si>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</si>
  <si>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</si>
  <si>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</si>
  <si>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</si>
  <si>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</si>
  <si>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</si>
  <si>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</si>
  <si>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</si>
  <si>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</si>
  <si>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</si>
  <si>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</si>
  <si>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</si>
  <si>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</si>
  <si>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</si>
  <si>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</si>
  <si>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</si>
  <si>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</si>
  <si>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</si>
  <si>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</si>
  <si>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</si>
  <si>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</si>
  <si>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</si>
  <si>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</si>
  <si>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</si>
  <si>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</si>
  <si>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</si>
  <si>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</si>
  <si>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</si>
  <si>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</si>
  <si>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</si>
  <si>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</si>
  <si>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</si>
  <si>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</si>
  <si>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</si>
  <si>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</si>
  <si>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</si>
  <si>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</si>
  <si>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</si>
  <si>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</si>
  <si>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</si>
  <si>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</si>
  <si>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</si>
  <si>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</si>
  <si>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</si>
  <si>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</si>
  <si>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</si>
  <si>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</si>
  <si>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</si>
  <si>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</si>
  <si>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</si>
  <si>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</si>
  <si>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</si>
  <si>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</si>
  <si>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</si>
  <si>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</si>
  <si>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</si>
  <si>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</si>
  <si>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</si>
  <si>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</si>
  <si>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</si>
  <si>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</si>
  <si>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</si>
  <si>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</si>
  <si>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</si>
  <si>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</si>
  <si>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</si>
  <si>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</si>
  <si>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</si>
  <si>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</si>
  <si>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</si>
  <si>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</si>
  <si>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</si>
  <si>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</si>
  <si>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</si>
  <si>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</si>
  <si>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</si>
  <si>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</si>
  <si>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</si>
  <si>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</si>
  <si>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</si>
  <si>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</si>
  <si>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</si>
  <si>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</si>
  <si>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</si>
  <si>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</si>
  <si>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</si>
  <si>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</si>
  <si>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</si>
  <si>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</si>
  <si>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</si>
  <si>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</si>
  <si>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</si>
  <si>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</si>
  <si>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</si>
  <si>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</si>
  <si>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</si>
  <si>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</si>
  <si>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</si>
  <si>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</si>
  <si>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</si>
  <si>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</si>
  <si>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</si>
  <si>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</si>
  <si>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</si>
  <si>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</si>
  <si>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</si>
  <si>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</si>
  <si>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</si>
  <si>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</si>
  <si>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</si>
  <si>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</si>
  <si>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</si>
  <si>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</si>
  <si>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</si>
  <si>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</si>
  <si>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</si>
  <si>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</si>
  <si>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</si>
  <si>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</si>
  <si>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</si>
  <si>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</si>
  <si>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</si>
  <si>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</si>
  <si>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</si>
  <si>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</si>
  <si>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</si>
  <si>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</si>
  <si>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</si>
  <si>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</si>
  <si>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</si>
  <si>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</si>
  <si>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</si>
  <si>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</si>
  <si>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</si>
  <si>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</si>
  <si>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</si>
  <si>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</si>
  <si>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</si>
  <si>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</si>
  <si>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</si>
  <si>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</si>
  <si>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</si>
  <si>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</si>
  <si>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</si>
  <si>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</si>
  <si>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</si>
  <si>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</si>
  <si>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</si>
  <si>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</si>
  <si>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</si>
  <si>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</si>
  <si>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</si>
  <si>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</si>
  <si>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</si>
  <si>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</si>
  <si>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</si>
  <si>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</si>
  <si>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</si>
  <si>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</si>
  <si>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</si>
  <si>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</si>
  <si>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</si>
  <si>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</si>
  <si>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</si>
  <si>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</si>
  <si>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</si>
  <si>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</si>
  <si>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</si>
  <si>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</si>
  <si>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</si>
  <si>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</si>
  <si>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</si>
  <si>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</si>
  <si>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</si>
  <si>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</si>
  <si>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</si>
  <si>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</si>
  <si>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</si>
  <si>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</si>
  <si>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</si>
  <si>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</si>
  <si>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</si>
  <si>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</si>
  <si>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</si>
  <si>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</si>
  <si>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</si>
  <si>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</si>
  <si>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</si>
  <si>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</si>
  <si>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</si>
  <si>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</si>
  <si>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</si>
  <si>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</si>
  <si>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</si>
  <si>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</si>
  <si>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</si>
  <si>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</si>
  <si>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</si>
  <si>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</si>
  <si>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</si>
  <si>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</si>
  <si>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</si>
  <si>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</si>
  <si>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</si>
  <si>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</si>
  <si>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</si>
  <si>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</si>
  <si>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</si>
  <si>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</si>
  <si>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</si>
  <si>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</si>
  <si>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</si>
  <si>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</si>
  <si>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</si>
  <si>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</si>
  <si>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</si>
  <si>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</si>
  <si>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</si>
  <si>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</si>
  <si>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</si>
  <si>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</si>
  <si>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</si>
  <si>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</si>
  <si>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</si>
  <si>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</si>
  <si>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</si>
  <si>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</si>
  <si>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</si>
  <si>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</si>
  <si>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</si>
  <si>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</si>
  <si>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</si>
  <si>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</si>
  <si>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</si>
  <si>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</si>
  <si>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</si>
  <si>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</si>
  <si>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</si>
  <si>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</si>
  <si>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</si>
  <si>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</si>
  <si>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</si>
  <si>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</si>
  <si>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</si>
  <si>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</si>
  <si>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</si>
  <si>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</si>
  <si>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</si>
  <si>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</si>
  <si>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</si>
  <si>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</si>
  <si>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</si>
  <si>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</si>
  <si>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</si>
  <si>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</si>
  <si>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</si>
  <si>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</si>
  <si>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</si>
  <si>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</si>
  <si>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</si>
  <si>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</si>
  <si>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</si>
  <si>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</si>
  <si>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</si>
  <si>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</si>
  <si>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</si>
  <si>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</si>
  <si>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</si>
  <si>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</si>
  <si>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</si>
  <si>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</si>
  <si>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</si>
  <si>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</si>
  <si>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</si>
  <si>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</si>
  <si>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</si>
  <si>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</si>
  <si>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</si>
  <si>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</si>
  <si>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</si>
  <si>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</si>
  <si>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</si>
  <si>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</si>
  <si>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</si>
  <si>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</si>
  <si>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</si>
  <si>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</si>
  <si>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</si>
  <si>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</si>
  <si>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</si>
  <si>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</si>
  <si>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</si>
  <si>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</si>
  <si>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</si>
  <si>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</si>
  <si>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</si>
  <si>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</si>
  <si>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</si>
  <si>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</si>
  <si>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</si>
  <si>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</si>
  <si>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</si>
  <si>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</si>
  <si>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</si>
  <si>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</si>
  <si>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</si>
  <si>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</si>
  <si>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</si>
  <si>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</si>
  <si>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</si>
  <si>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</si>
  <si>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</si>
  <si>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</si>
  <si>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</si>
  <si>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</si>
  <si>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</si>
  <si>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</si>
  <si>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</si>
  <si>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</si>
  <si>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</si>
  <si>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</si>
  <si>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</si>
  <si>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</si>
  <si>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</si>
  <si>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</si>
  <si>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</si>
  <si>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</si>
  <si>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</si>
  <si>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</si>
  <si>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</si>
  <si>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</si>
  <si>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</si>
  <si>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</si>
  <si>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</si>
  <si>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</si>
  <si>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</si>
  <si>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</si>
  <si>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</si>
  <si>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</si>
  <si>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</si>
  <si>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</si>
  <si>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</si>
  <si>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</si>
  <si>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</si>
  <si>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</si>
  <si>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</si>
  <si>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</si>
  <si>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</si>
  <si>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</si>
  <si>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</si>
  <si>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</si>
  <si>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</si>
  <si>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</si>
  <si>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</si>
  <si>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</si>
  <si>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</si>
  <si>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</si>
  <si>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</si>
  <si>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</si>
  <si>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</si>
  <si>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</si>
  <si>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</si>
  <si>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</si>
  <si>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</si>
  <si>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</si>
  <si>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</si>
  <si>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</si>
  <si>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</si>
  <si>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</si>
  <si>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</si>
  <si>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</si>
  <si>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</si>
  <si>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</si>
  <si>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</si>
  <si>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</si>
  <si>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</si>
  <si>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</si>
  <si>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</si>
  <si>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</si>
  <si>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</si>
  <si>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</si>
  <si>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</si>
  <si>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</si>
  <si>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</si>
  <si>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</si>
  <si>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</si>
  <si>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</si>
  <si>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</si>
  <si>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</si>
  <si>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</si>
  <si>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</si>
  <si>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</si>
  <si>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</si>
  <si>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</si>
  <si>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</si>
  <si>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</si>
  <si>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</si>
  <si>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</si>
  <si>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</si>
  <si>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</si>
  <si>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</si>
  <si>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</si>
  <si>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</si>
  <si>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</si>
  <si>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</si>
  <si>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</si>
  <si>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</si>
  <si>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</si>
  <si>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</si>
  <si>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</si>
  <si>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</si>
  <si>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</si>
  <si>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</si>
  <si>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</si>
  <si>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</si>
  <si>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</si>
  <si>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</si>
  <si>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</si>
  <si>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</si>
  <si>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</si>
  <si>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</si>
  <si>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</si>
  <si>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</si>
  <si>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</si>
  <si>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</si>
  <si>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</si>
  <si>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</si>
  <si>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</si>
  <si>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</si>
  <si>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</si>
  <si>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</si>
  <si>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</si>
  <si>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</si>
  <si>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</si>
  <si>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</si>
  <si>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</si>
  <si>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</si>
  <si>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</si>
  <si>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</si>
  <si>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</si>
  <si>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</si>
  <si>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</si>
  <si>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</si>
  <si>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</si>
  <si>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</si>
  <si>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</si>
  <si>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</si>
  <si>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</si>
  <si>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</si>
  <si>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</si>
  <si>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</si>
  <si>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</si>
  <si>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</si>
  <si>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</si>
  <si>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</si>
  <si>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</si>
  <si>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</si>
  <si>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</si>
  <si>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</si>
  <si>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</si>
  <si>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</si>
  <si>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</si>
  <si>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</si>
  <si>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</si>
  <si>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</si>
  <si>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</si>
  <si>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</si>
  <si>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</si>
  <si>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</si>
  <si>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</si>
  <si>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</si>
  <si>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</si>
  <si>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</si>
  <si>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</si>
  <si>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</si>
  <si>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</si>
  <si>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</si>
  <si>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</si>
  <si>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</si>
  <si>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</si>
  <si>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</si>
  <si>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</si>
  <si>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</si>
  <si>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</si>
  <si>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</si>
  <si>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</si>
  <si>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</si>
  <si>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</si>
  <si>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</si>
  <si>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</si>
  <si>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</si>
  <si>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</si>
  <si>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</si>
  <si>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</si>
  <si>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</si>
  <si>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</si>
  <si>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</si>
  <si>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</si>
  <si>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</si>
  <si>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</si>
  <si>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</si>
  <si>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</si>
  <si>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</si>
  <si>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</si>
  <si>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</si>
  <si>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</si>
  <si>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</si>
  <si>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</si>
  <si>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</si>
  <si>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</si>
  <si>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</si>
  <si>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</si>
  <si>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</si>
  <si>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</si>
  <si>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</si>
  <si>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</si>
  <si>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</si>
  <si>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</si>
  <si>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</si>
  <si>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</si>
  <si>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</si>
  <si>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</si>
  <si>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</si>
  <si>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</si>
  <si>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</si>
  <si>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</si>
  <si>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</si>
  <si>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</si>
  <si>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</si>
  <si>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</si>
  <si>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</si>
  <si>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</si>
  <si>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</si>
  <si>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</si>
  <si>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</si>
  <si>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</si>
  <si>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</si>
  <si>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</si>
  <si>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</si>
  <si>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</si>
  <si>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</si>
  <si>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</si>
  <si>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</si>
  <si>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</si>
  <si>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</si>
  <si>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</si>
  <si>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</si>
  <si>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</si>
  <si>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</si>
  <si>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</si>
  <si>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</si>
  <si>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</si>
  <si>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</si>
  <si>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</si>
  <si>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</si>
  <si>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</si>
  <si>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</si>
  <si>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</si>
  <si>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</si>
  <si>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</si>
  <si>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</si>
  <si>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</si>
  <si>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</si>
  <si>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</si>
  <si>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</si>
  <si>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</si>
  <si>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</si>
  <si>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</si>
  <si>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</si>
  <si>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</si>
  <si>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</si>
  <si>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</si>
  <si>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</si>
  <si>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</si>
  <si>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</si>
  <si>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</si>
  <si>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</si>
  <si>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</si>
  <si>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</si>
  <si>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</si>
  <si>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</si>
  <si>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</si>
  <si>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</si>
  <si>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</si>
  <si>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</si>
  <si>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</si>
  <si>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</si>
  <si>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</si>
  <si>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</si>
  <si>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</si>
  <si>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</si>
  <si>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</si>
  <si>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</si>
  <si>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</si>
  <si>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</si>
  <si>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</si>
  <si>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</si>
  <si>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</si>
  <si>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</si>
  <si>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</si>
  <si>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</si>
  <si>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</si>
  <si>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</si>
  <si>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</si>
  <si>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</si>
  <si>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</si>
  <si>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</si>
  <si>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</si>
  <si>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</si>
  <si>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</si>
  <si>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</si>
  <si>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</si>
  <si>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</si>
  <si>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</si>
  <si>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</si>
  <si>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</si>
  <si>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</si>
  <si>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</si>
  <si>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</si>
  <si>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</si>
  <si>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</si>
  <si>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</si>
  <si>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</si>
  <si>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</si>
  <si>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</si>
  <si>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</si>
  <si>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</si>
  <si>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</si>
  <si>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</si>
  <si>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</si>
  <si>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</si>
  <si>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</si>
  <si>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</si>
  <si>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</si>
  <si>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</si>
  <si>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</si>
  <si>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</si>
  <si>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</si>
  <si>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</si>
  <si>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</si>
  <si>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</si>
  <si>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</si>
  <si>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</si>
  <si>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</si>
  <si>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</si>
  <si>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</si>
  <si>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</si>
  <si>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</si>
  <si>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</si>
  <si>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</si>
  <si>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</si>
  <si>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</si>
  <si>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</si>
  <si>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</si>
  <si>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</si>
  <si>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</si>
  <si>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</si>
  <si>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</si>
  <si>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</si>
  <si>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</si>
  <si>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</si>
  <si>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</si>
  <si>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</si>
  <si>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</si>
  <si>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</si>
  <si>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</si>
  <si>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</si>
  <si>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</si>
  <si>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</si>
  <si>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</si>
  <si>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</si>
  <si>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</si>
  <si>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</si>
  <si>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</si>
  <si>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</si>
  <si>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</si>
  <si>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</si>
  <si>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</si>
  <si>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</si>
  <si>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</si>
  <si>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</si>
  <si>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</si>
  <si>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</si>
  <si>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</si>
  <si>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</si>
  <si>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</si>
  <si>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</si>
  <si>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</si>
  <si>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</si>
  <si>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</si>
  <si>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</si>
  <si>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</si>
  <si>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</si>
  <si>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</si>
  <si>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</si>
  <si>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</si>
  <si>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</si>
  <si>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</si>
  <si>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</si>
  <si>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</si>
  <si>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</si>
  <si>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</si>
  <si>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</si>
  <si>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</si>
  <si>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</si>
  <si>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</si>
  <si>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</si>
  <si>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</si>
  <si>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</si>
  <si>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</si>
  <si>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</si>
  <si>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</si>
  <si>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</si>
  <si>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</si>
  <si>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</si>
  <si>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</si>
  <si>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</si>
  <si>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</si>
  <si>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</si>
  <si>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</si>
  <si>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</si>
  <si>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</si>
  <si>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</si>
  <si>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</si>
  <si>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</si>
  <si>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</si>
  <si>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</si>
  <si>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</si>
  <si>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</si>
  <si>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</si>
  <si>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</si>
  <si>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</si>
  <si>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</si>
  <si>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</si>
  <si>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</si>
  <si>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</si>
  <si>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</si>
  <si>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</si>
  <si>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</si>
  <si>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</si>
  <si>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</si>
  <si>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</si>
  <si>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</si>
  <si>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</si>
  <si>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</si>
  <si>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</si>
  <si>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</si>
  <si>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</si>
  <si>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</si>
  <si>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</si>
  <si>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</si>
  <si>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</si>
  <si>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</si>
  <si>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</si>
  <si>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</si>
  <si>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</si>
  <si>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</si>
  <si>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</si>
  <si>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</si>
  <si>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</si>
  <si>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</si>
  <si>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</si>
  <si>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</si>
  <si>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</si>
  <si>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</si>
  <si>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</si>
  <si>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</si>
  <si>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</si>
  <si>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</si>
  <si>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</si>
  <si>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</si>
  <si>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</si>
  <si>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</si>
  <si>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</si>
  <si>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</si>
  <si>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</si>
  <si>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</si>
  <si>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</si>
  <si>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</si>
  <si>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</si>
  <si>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</si>
  <si>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</si>
  <si>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</si>
  <si>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</si>
  <si>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</si>
  <si>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</si>
  <si>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</si>
  <si>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</si>
  <si>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</si>
  <si>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</si>
  <si>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</si>
  <si>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</si>
  <si>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</si>
  <si>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</si>
  <si>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</si>
  <si>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</si>
  <si>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</si>
  <si>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</si>
  <si>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</si>
  <si>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</si>
  <si>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</si>
  <si>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</si>
  <si>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</si>
  <si>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</si>
  <si>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</si>
  <si>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</si>
  <si>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</si>
  <si>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</si>
  <si>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</si>
  <si>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</si>
  <si>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</si>
  <si>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</si>
  <si>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</si>
  <si>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</si>
  <si>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</si>
  <si>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</si>
  <si>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</si>
  <si>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</si>
  <si>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</si>
  <si>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</si>
  <si>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</si>
  <si>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</si>
  <si>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</si>
  <si>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</si>
  <si>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</si>
  <si>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</si>
  <si>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</si>
  <si>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</si>
  <si>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</si>
  <si>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</si>
  <si>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</si>
  <si>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</si>
  <si>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</si>
  <si>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</si>
  <si>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</si>
  <si>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</si>
  <si>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</si>
  <si>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</si>
  <si>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</si>
  <si>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</si>
  <si>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</si>
  <si>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</si>
  <si>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</si>
  <si>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</si>
  <si>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</si>
  <si>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</si>
  <si>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</si>
  <si>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</si>
  <si>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</si>
  <si>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</si>
  <si>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</si>
  <si>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</si>
  <si>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</si>
  <si>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</si>
  <si>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</si>
  <si>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</si>
  <si>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</si>
  <si>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</si>
  <si>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</si>
  <si>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</si>
  <si>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</si>
  <si>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</si>
  <si>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</si>
  <si>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</si>
  <si>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</si>
  <si>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</si>
  <si>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</si>
  <si>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</si>
  <si>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</si>
  <si>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</si>
  <si>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</si>
  <si>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</si>
  <si>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</si>
  <si>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</si>
  <si>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</si>
  <si>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</si>
  <si>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</si>
  <si>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</si>
  <si>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</si>
  <si>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</si>
  <si>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</si>
  <si>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</si>
  <si>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</si>
  <si>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</si>
  <si>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</si>
  <si>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</si>
  <si>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</si>
  <si>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</si>
  <si>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</si>
  <si>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</si>
  <si>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</si>
  <si>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</si>
  <si>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</si>
  <si>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</si>
  <si>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</si>
  <si>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</si>
  <si>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</si>
  <si>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</si>
  <si>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</si>
  <si>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</si>
  <si>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</si>
  <si>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</si>
  <si>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</si>
  <si>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</si>
  <si>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</si>
  <si>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</si>
  <si>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</si>
  <si>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</si>
  <si>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</si>
  <si>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</si>
  <si>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</si>
  <si>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</si>
  <si>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</si>
  <si>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</si>
  <si>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</si>
  <si>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</si>
  <si>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</si>
  <si>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</si>
  <si>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</si>
  <si>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</si>
  <si>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</si>
  <si>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</si>
  <si>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</si>
  <si>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</si>
  <si>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</si>
  <si>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</si>
  <si>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</si>
  <si>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</si>
  <si>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</si>
  <si>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</si>
  <si>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</si>
  <si>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</si>
  <si>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</si>
  <si>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</si>
  <si>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</si>
  <si>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</si>
  <si>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</si>
  <si>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</si>
  <si>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</si>
  <si>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</si>
  <si>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</si>
  <si>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</si>
  <si>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</si>
  <si>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</si>
  <si>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</si>
  <si>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</si>
  <si>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</si>
  <si>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</si>
  <si>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</si>
  <si>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</si>
  <si>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</si>
  <si>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</si>
  <si>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</si>
  <si>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</si>
  <si>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</si>
  <si>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</si>
  <si>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</si>
  <si>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</si>
  <si>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</si>
  <si>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</si>
  <si>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</si>
  <si>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</si>
  <si>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</si>
  <si>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</si>
  <si>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</si>
  <si>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</si>
  <si>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</si>
  <si>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</si>
  <si>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</si>
  <si>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</si>
  <si>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</si>
  <si>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</si>
  <si>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</si>
  <si>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</si>
  <si>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</si>
  <si>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</si>
  <si>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</si>
  <si>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</si>
  <si>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</si>
  <si>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</si>
  <si>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</si>
  <si>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</si>
  <si>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</si>
  <si>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</si>
  <si>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</si>
  <si>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</si>
  <si>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</si>
  <si>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</si>
  <si>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</si>
  <si>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</si>
  <si>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</si>
  <si>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</si>
  <si>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</si>
  <si>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</si>
  <si>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</si>
  <si>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</si>
  <si>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</si>
  <si>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</si>
  <si>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</si>
  <si>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</si>
  <si>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</si>
  <si>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</si>
  <si>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</si>
  <si>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</si>
  <si>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</si>
  <si>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</si>
  <si>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</si>
  <si>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</si>
  <si>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</si>
  <si>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</si>
  <si>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</si>
  <si>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</si>
  <si>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</si>
  <si>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</si>
  <si>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</si>
  <si>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</si>
  <si>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</si>
  <si>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</si>
  <si>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</si>
  <si>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</si>
  <si>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</si>
  <si>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</si>
  <si>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</si>
  <si>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</si>
  <si>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</si>
  <si>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</si>
  <si>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</si>
  <si>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</si>
  <si>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</si>
  <si>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</si>
  <si>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</si>
  <si>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</si>
  <si>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</si>
  <si>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</si>
  <si>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</si>
  <si>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</si>
  <si>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</si>
  <si>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</si>
  <si>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</si>
  <si>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</si>
  <si>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</si>
  <si>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</si>
  <si>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</si>
  <si>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</si>
  <si>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</si>
  <si>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</si>
  <si>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</si>
  <si>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</si>
  <si>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</si>
  <si>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</si>
  <si>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</si>
  <si>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</si>
  <si>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</si>
  <si>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</si>
  <si>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</si>
  <si>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</si>
  <si>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</si>
  <si>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</si>
  <si>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</si>
  <si>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</si>
  <si>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</si>
  <si>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</si>
  <si>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</si>
  <si>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</si>
  <si>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</si>
  <si>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</si>
  <si>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</si>
  <si>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</si>
  <si>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</si>
  <si>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</si>
  <si>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</si>
  <si>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</si>
  <si>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</si>
  <si>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</si>
  <si>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</si>
  <si>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</si>
  <si>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</si>
  <si>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</si>
  <si>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</si>
  <si>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</si>
  <si>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</si>
  <si>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</si>
  <si>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</si>
  <si>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</si>
  <si>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</si>
  <si>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</si>
  <si>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</si>
  <si>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</si>
  <si>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</si>
  <si>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</si>
  <si>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</si>
  <si>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</si>
  <si>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</si>
  <si>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</si>
  <si>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</si>
  <si>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</si>
  <si>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</si>
  <si>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</si>
  <si>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</si>
  <si>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</si>
  <si>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</si>
  <si>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</si>
  <si>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</si>
  <si>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</si>
  <si>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</si>
  <si>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</si>
  <si>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</si>
  <si>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</si>
  <si>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</si>
  <si>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</si>
  <si>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</si>
  <si>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</si>
  <si>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</si>
  <si>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</si>
  <si>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</si>
  <si>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</si>
  <si>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</si>
  <si>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</si>
  <si>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</si>
  <si>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</si>
  <si>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</si>
  <si>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</si>
  <si>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</si>
  <si>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</si>
  <si>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</si>
  <si>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</si>
  <si>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</si>
  <si>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</si>
  <si>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</si>
  <si>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</si>
  <si>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</si>
  <si>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</si>
  <si>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</si>
  <si>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</si>
  <si>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</si>
  <si>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</si>
  <si>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</si>
  <si>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</si>
  <si>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</si>
  <si>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</si>
  <si>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</si>
  <si>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</si>
  <si>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</si>
  <si>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</si>
  <si>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</si>
  <si>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</si>
  <si>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</si>
  <si>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</si>
  <si>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</si>
  <si>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</si>
  <si>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</si>
  <si>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</si>
  <si>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</si>
  <si>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</si>
  <si>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</si>
  <si>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</si>
  <si>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</si>
  <si>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</si>
  <si>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</si>
  <si>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</si>
  <si>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</si>
  <si>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</si>
  <si>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</si>
  <si>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</si>
  <si>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</si>
  <si>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</si>
  <si>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</si>
  <si>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</si>
  <si>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</si>
  <si>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</si>
  <si>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</si>
  <si>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</si>
  <si>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</si>
  <si>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</si>
  <si>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</si>
  <si>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</si>
  <si>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</si>
  <si>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</si>
  <si>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</si>
  <si>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</si>
  <si>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</si>
  <si>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</si>
  <si>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</si>
  <si>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</si>
  <si>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</si>
  <si>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</si>
  <si>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</si>
  <si>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</si>
  <si>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</si>
  <si>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</si>
  <si>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</si>
  <si>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</si>
  <si>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</si>
  <si>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</si>
  <si>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</si>
  <si>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</si>
  <si>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</si>
  <si>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</si>
  <si>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</si>
  <si>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</si>
  <si>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</si>
  <si>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</si>
  <si>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</si>
  <si>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</si>
  <si>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</si>
  <si>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</si>
  <si>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</si>
  <si>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</si>
  <si>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</si>
  <si>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</si>
  <si>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</si>
  <si>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</si>
  <si>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</si>
  <si>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</si>
  <si>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</si>
  <si>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</si>
  <si>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</si>
  <si>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</si>
  <si>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</si>
  <si>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</si>
  <si>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</si>
  <si>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</si>
  <si>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</si>
  <si>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</si>
  <si>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</si>
  <si>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</si>
  <si>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</si>
  <si>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</si>
  <si>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</si>
  <si>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</si>
  <si>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</si>
  <si>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</si>
  <si>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</si>
  <si>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</si>
  <si>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</si>
  <si>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</si>
  <si>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</si>
  <si>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</si>
  <si>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</si>
  <si>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</si>
  <si>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</si>
  <si>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</si>
  <si>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</si>
  <si>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</si>
  <si>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</si>
  <si>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</si>
  <si>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</si>
  <si>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</si>
  <si>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</si>
  <si>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</si>
  <si>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</si>
  <si>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</si>
  <si>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</si>
  <si>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</si>
  <si>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</si>
  <si>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</si>
  <si>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</si>
  <si>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</si>
  <si>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</si>
  <si>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</si>
  <si>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</si>
  <si>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</si>
  <si>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</si>
  <si>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</si>
  <si>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</si>
  <si>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</si>
  <si>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</si>
  <si>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</si>
  <si>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</si>
  <si>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</si>
  <si>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</si>
  <si>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</si>
  <si>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</si>
  <si>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</si>
  <si>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</si>
  <si>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</si>
  <si>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</si>
  <si>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</si>
  <si>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</si>
  <si>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</si>
  <si>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</si>
  <si>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</si>
  <si>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</si>
  <si>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</si>
  <si>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</si>
  <si>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</si>
  <si>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</si>
  <si>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</si>
  <si>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</si>
  <si>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</si>
  <si>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</si>
  <si>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</si>
  <si>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</si>
  <si>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</si>
  <si>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</si>
  <si>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</si>
  <si>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</si>
  <si>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</si>
  <si>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</si>
  <si>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</si>
  <si>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</si>
  <si>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</si>
  <si>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</si>
  <si>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</si>
  <si>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</si>
  <si>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</si>
  <si>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</si>
  <si>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</si>
  <si>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</si>
  <si>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</si>
  <si>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</si>
  <si>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</si>
  <si>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</si>
  <si>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</si>
  <si>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</si>
  <si>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</si>
  <si>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</si>
  <si>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</si>
  <si>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</si>
  <si>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</si>
  <si>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</si>
  <si>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</si>
  <si>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</si>
  <si>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</si>
  <si>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</si>
  <si>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</si>
  <si>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</si>
  <si>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</si>
  <si>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</si>
  <si>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</si>
  <si>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</si>
  <si>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</si>
  <si>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</si>
  <si>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</si>
  <si>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</si>
  <si>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</si>
  <si>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</si>
  <si>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</si>
  <si>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</si>
  <si>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</si>
  <si>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</si>
  <si>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</si>
  <si>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</si>
  <si>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</si>
  <si>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</si>
  <si>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</si>
  <si>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</si>
  <si>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</si>
  <si>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</si>
  <si>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</si>
  <si>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</si>
  <si>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</si>
  <si>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</si>
  <si>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</si>
  <si>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</si>
  <si>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</si>
  <si>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</si>
  <si>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</si>
  <si>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</si>
  <si>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</si>
  <si>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</si>
  <si>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</si>
  <si>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</si>
  <si>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</si>
  <si>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</si>
  <si>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</si>
  <si>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</si>
  <si>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</si>
  <si>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</si>
  <si>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</si>
  <si>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</si>
  <si>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</si>
  <si>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</si>
  <si>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</si>
  <si>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</si>
  <si>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</si>
  <si>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</si>
  <si>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</si>
  <si>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</si>
  <si>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</si>
  <si>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</si>
  <si>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</si>
  <si>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</si>
  <si>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</si>
  <si>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</si>
  <si>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</si>
  <si>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</si>
  <si>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</si>
  <si>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</si>
  <si>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</si>
  <si>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</si>
  <si>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</si>
  <si>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</si>
  <si>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</si>
  <si>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</si>
  <si>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</si>
  <si>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</si>
  <si>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</si>
  <si>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</si>
  <si>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</si>
  <si>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</si>
  <si>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</si>
  <si>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</si>
  <si>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</si>
  <si>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</si>
  <si>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</si>
  <si>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</si>
  <si>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</si>
  <si>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</si>
  <si>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</si>
  <si>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</si>
  <si>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</si>
  <si>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</si>
  <si>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</si>
  <si>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</si>
  <si>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</si>
  <si>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</si>
  <si>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</si>
  <si>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</si>
  <si>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</si>
  <si>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</si>
  <si>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</si>
  <si>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</si>
  <si>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</si>
  <si>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</si>
  <si>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</si>
  <si>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</si>
  <si>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</si>
  <si>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</si>
  <si>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</si>
  <si>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</si>
  <si>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</si>
  <si>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</si>
  <si>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</si>
  <si>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</si>
  <si>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</si>
  <si>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</si>
  <si>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</si>
  <si>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</si>
  <si>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</si>
  <si>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</si>
  <si>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</si>
  <si>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</si>
  <si>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</si>
  <si>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</si>
  <si>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</si>
  <si>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</si>
  <si>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</si>
  <si>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</si>
  <si>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</si>
  <si>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</si>
  <si>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</si>
  <si>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</si>
  <si>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</si>
  <si>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</si>
  <si>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</si>
  <si>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</si>
  <si>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</si>
  <si>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</si>
  <si>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</si>
  <si>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</si>
  <si>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</si>
  <si>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</si>
  <si>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</si>
  <si>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</si>
  <si>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</si>
  <si>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</si>
  <si>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</si>
  <si>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</si>
  <si>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</si>
  <si>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</si>
  <si>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</si>
  <si>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</si>
  <si>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</si>
  <si>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</si>
  <si>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</si>
  <si>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</si>
  <si>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</si>
  <si>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</si>
  <si>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</si>
  <si>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</si>
  <si>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</si>
  <si>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</si>
  <si>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</si>
  <si>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</si>
  <si>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</si>
  <si>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</si>
  <si>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</si>
  <si>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</si>
  <si>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</si>
  <si>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</si>
  <si>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</si>
  <si>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</si>
  <si>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</si>
  <si>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</si>
  <si>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</si>
  <si>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</si>
  <si>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</si>
  <si>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</si>
  <si>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</si>
  <si>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</si>
  <si>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</si>
  <si>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</si>
  <si>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</si>
  <si>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</si>
  <si>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</si>
  <si>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</si>
  <si>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</si>
  <si>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</si>
  <si>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</si>
  <si>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</si>
  <si>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</si>
  <si>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</si>
  <si>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</si>
  <si>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</si>
  <si>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</si>
  <si>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</si>
  <si>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</si>
  <si>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</si>
  <si>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</si>
  <si>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</si>
  <si>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</si>
  <si>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</si>
  <si>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</si>
  <si>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</si>
  <si>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</si>
  <si>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</si>
  <si>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</si>
  <si>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</si>
  <si>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</si>
  <si>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</si>
  <si>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</si>
  <si>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</si>
  <si>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</si>
  <si>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</si>
  <si>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</si>
  <si>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</si>
  <si>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</si>
  <si>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</si>
  <si>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</si>
  <si>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</si>
  <si>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</si>
  <si>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</si>
  <si>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</si>
  <si>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</si>
  <si>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</si>
  <si>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</si>
  <si>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</si>
  <si>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</si>
  <si>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</si>
  <si>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</si>
  <si>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</si>
  <si>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</si>
  <si>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</si>
  <si>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</si>
  <si>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</si>
  <si>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</si>
  <si>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</si>
  <si>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</si>
  <si>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</si>
  <si>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</si>
  <si>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</si>
  <si>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</si>
  <si>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</si>
  <si>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</si>
  <si>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</si>
  <si>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</si>
  <si>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</si>
  <si>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</si>
  <si>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</si>
  <si>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</si>
  <si>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</si>
  <si>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</si>
  <si>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</si>
  <si>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</si>
  <si>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</si>
  <si>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</si>
  <si>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</si>
  <si>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</si>
  <si>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</si>
  <si>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</si>
  <si>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</si>
  <si>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</si>
  <si>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</si>
  <si>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</si>
  <si>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</si>
  <si>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</si>
  <si>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</si>
  <si>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</si>
  <si>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</si>
  <si>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</si>
  <si>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</si>
  <si>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</si>
  <si>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</si>
  <si>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</si>
  <si>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</si>
  <si>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</si>
  <si>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</si>
  <si>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</si>
  <si>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</si>
  <si>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</si>
  <si>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</si>
  <si>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</si>
  <si>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</si>
  <si>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</si>
  <si>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</si>
  <si>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</si>
  <si>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</si>
  <si>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</si>
  <si>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</si>
  <si>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</si>
  <si>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</si>
  <si>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</si>
  <si>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</si>
  <si>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</si>
  <si>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</si>
  <si>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</si>
  <si>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</si>
  <si>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</si>
  <si>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</si>
  <si>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</si>
  <si>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</si>
  <si>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</si>
  <si>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</si>
  <si>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</si>
  <si>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</si>
  <si>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</si>
  <si>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</si>
  <si>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</si>
  <si>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</si>
  <si>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</si>
  <si>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</si>
  <si>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</si>
  <si>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</si>
  <si>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</si>
  <si>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</si>
  <si>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</si>
  <si>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</si>
  <si>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</si>
  <si>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</si>
  <si>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</si>
  <si>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</si>
  <si>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</si>
  <si>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</si>
  <si>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</si>
  <si>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</si>
  <si>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</si>
  <si>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</si>
  <si>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</si>
  <si>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</si>
  <si>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</si>
  <si>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</si>
  <si>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</si>
  <si>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</si>
  <si>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</si>
  <si>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</si>
  <si>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</si>
  <si>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</si>
  <si>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</si>
  <si>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</si>
  <si>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</si>
  <si>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</si>
  <si>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</si>
  <si>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</si>
  <si>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</si>
  <si>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</si>
  <si>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</si>
  <si>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</si>
  <si>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</si>
  <si>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</si>
  <si>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</si>
  <si>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</si>
  <si>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</si>
  <si>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</si>
  <si>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</si>
  <si>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</si>
  <si>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</si>
  <si>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</si>
  <si>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</si>
  <si>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</si>
  <si>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</si>
  <si>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</si>
  <si>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</si>
  <si>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</si>
  <si>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</si>
  <si>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</si>
  <si>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</si>
  <si>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</si>
  <si>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</si>
  <si>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</si>
  <si>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</si>
  <si>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</si>
  <si>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</si>
  <si>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</si>
  <si>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</si>
  <si>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</si>
  <si>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</si>
  <si>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</si>
  <si>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</si>
  <si>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</si>
  <si>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</si>
  <si>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</si>
  <si>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</si>
  <si>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</si>
  <si>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</si>
  <si>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</si>
  <si>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</si>
  <si>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</si>
  <si>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</si>
  <si>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</si>
  <si>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</si>
  <si>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</si>
  <si>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</si>
  <si>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</si>
  <si>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</si>
  <si>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</si>
  <si>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</si>
  <si>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</si>
  <si>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</si>
  <si>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</si>
  <si>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</si>
  <si>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</si>
  <si>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</si>
  <si>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</si>
  <si>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</si>
  <si>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</si>
  <si>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</si>
  <si>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</si>
  <si>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</si>
  <si>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</si>
  <si>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</si>
  <si>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</si>
  <si>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</si>
  <si>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</si>
  <si>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</si>
  <si>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</si>
  <si>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</si>
  <si>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</si>
  <si>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</si>
  <si>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</si>
  <si>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</si>
  <si>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</si>
  <si>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</si>
  <si>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</si>
  <si>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</si>
  <si>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</si>
  <si>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</si>
  <si>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</si>
  <si>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</si>
  <si>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</si>
  <si>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</si>
  <si>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</si>
  <si>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</si>
  <si>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</si>
  <si>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</si>
  <si>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</si>
  <si>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</si>
  <si>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</si>
  <si>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</si>
  <si>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</si>
  <si>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</si>
  <si>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</si>
  <si>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</si>
  <si>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</si>
  <si>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</si>
  <si>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</si>
  <si>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</si>
  <si>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</si>
  <si>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</si>
  <si>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</si>
  <si>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</si>
  <si>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</si>
  <si>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</si>
  <si>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</si>
  <si>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</si>
  <si>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</si>
  <si>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</si>
  <si>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</si>
  <si>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</si>
  <si>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</si>
  <si>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</si>
  <si>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</si>
  <si>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</si>
  <si>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</si>
  <si>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</si>
  <si>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</si>
  <si>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</si>
  <si>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</si>
  <si>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</si>
  <si>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</si>
  <si>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</si>
  <si>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</si>
  <si>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</si>
  <si>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</si>
  <si>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</si>
  <si>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</si>
  <si>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</si>
  <si>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</si>
  <si>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</si>
  <si>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</si>
  <si>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</si>
  <si>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</si>
  <si>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</si>
  <si>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</si>
  <si>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</si>
  <si>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</si>
  <si>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</si>
  <si>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</si>
  <si>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</si>
  <si>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</si>
  <si>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</si>
  <si>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</si>
  <si>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</si>
  <si>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</si>
  <si>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</si>
  <si>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</si>
  <si>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</si>
  <si>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</si>
  <si>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</si>
  <si>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</si>
  <si>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</si>
  <si>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</si>
  <si>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</si>
  <si>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</si>
  <si>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</si>
  <si>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</si>
  <si>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</si>
  <si>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</si>
  <si>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</si>
  <si>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</si>
  <si>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</si>
  <si>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</si>
  <si>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</si>
  <si>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</si>
  <si>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</si>
  <si>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</si>
  <si>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</si>
  <si>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</si>
  <si>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</si>
  <si>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</si>
  <si>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</si>
  <si>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</si>
  <si>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</si>
  <si>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</si>
  <si>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</si>
  <si>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</si>
  <si>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</si>
  <si>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</si>
  <si>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</si>
  <si>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</si>
  <si>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</si>
  <si>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</si>
  <si>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</si>
  <si>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</si>
  <si>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</si>
  <si>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</si>
  <si>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</si>
  <si>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</si>
  <si>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</si>
  <si>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</si>
  <si>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</si>
  <si>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</si>
  <si>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</si>
  <si>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</si>
  <si>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</si>
  <si>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</si>
  <si>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</si>
  <si>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</si>
  <si>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</si>
  <si>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</si>
  <si>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</si>
  <si>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</si>
  <si>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</si>
  <si>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</si>
  <si>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</si>
  <si>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</si>
  <si>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</si>
  <si>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</si>
  <si>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</si>
  <si>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</si>
  <si>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</si>
  <si>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</si>
  <si>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</si>
  <si>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</si>
  <si>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</si>
  <si>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</si>
  <si>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</si>
  <si>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</si>
  <si>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</si>
  <si>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</si>
  <si>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</si>
  <si>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</si>
  <si>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</si>
  <si>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</si>
  <si>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</si>
  <si>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</si>
  <si>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</si>
  <si>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</si>
  <si>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</si>
  <si>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</si>
  <si>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</si>
  <si>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</si>
  <si>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</si>
  <si>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</si>
  <si>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</si>
  <si>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</si>
  <si>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</si>
  <si>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</si>
  <si>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</si>
  <si>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</si>
  <si>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</si>
  <si>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</si>
  <si>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</si>
  <si>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</si>
  <si>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</si>
  <si>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</si>
  <si>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</si>
  <si>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</si>
  <si>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</si>
  <si>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</si>
  <si>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</si>
  <si>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</si>
  <si>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</si>
  <si>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</si>
  <si>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</si>
  <si>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</si>
  <si>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</si>
  <si>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</si>
  <si>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</si>
  <si>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</si>
  <si>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</si>
  <si>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</si>
  <si>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</si>
  <si>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</si>
  <si>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</si>
  <si>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</si>
  <si>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</si>
  <si>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</si>
  <si>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</si>
  <si>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</si>
  <si>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</si>
  <si>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</si>
  <si>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</si>
  <si>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</si>
  <si>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</si>
  <si>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</si>
  <si>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</si>
  <si>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</si>
  <si>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</si>
  <si>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</si>
  <si>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</si>
  <si>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</si>
  <si>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</si>
  <si>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</si>
  <si>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</si>
  <si>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</si>
  <si>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</si>
  <si>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</si>
  <si>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</si>
  <si>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</si>
  <si>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</si>
  <si>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</si>
  <si>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</si>
  <si>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</si>
  <si>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</si>
  <si>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</si>
  <si>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</si>
  <si>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</si>
  <si>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</si>
  <si>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</si>
  <si>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</si>
  <si>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</si>
  <si>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</si>
  <si>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</si>
  <si>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</si>
  <si>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</si>
  <si>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</si>
  <si>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</si>
  <si>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</si>
  <si>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</si>
  <si>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</si>
  <si>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</si>
  <si>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</si>
  <si>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</si>
  <si>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</si>
  <si>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</si>
  <si>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</si>
  <si>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</si>
  <si>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</si>
  <si>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</si>
  <si>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</si>
  <si>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</si>
  <si>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</si>
  <si>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</si>
  <si>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</si>
  <si>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</si>
  <si>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</si>
  <si>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</si>
  <si>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</si>
  <si>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</si>
  <si>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</si>
  <si>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</si>
  <si>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</si>
  <si>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</si>
  <si>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</si>
  <si>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</si>
  <si>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</si>
  <si>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</si>
  <si>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</si>
  <si>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</si>
  <si>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</si>
  <si>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</si>
  <si>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</si>
  <si>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</si>
  <si>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</si>
  <si>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</si>
  <si>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</si>
  <si>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</si>
  <si>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</si>
  <si>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</si>
  <si>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</si>
  <si>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</si>
  <si>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</si>
  <si>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</si>
  <si>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</si>
  <si>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</si>
  <si>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</si>
  <si>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</si>
  <si>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</si>
  <si>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</si>
  <si>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</si>
  <si>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</si>
  <si>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</si>
  <si>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</si>
  <si>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</si>
  <si>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</si>
  <si>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</si>
  <si>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</si>
  <si>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</si>
  <si>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</si>
  <si>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</si>
  <si>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</si>
  <si>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</si>
  <si>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</si>
  <si>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</si>
  <si>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</si>
  <si>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</si>
  <si>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</si>
  <si>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</si>
  <si>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</si>
  <si>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</si>
  <si>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</si>
  <si>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</si>
  <si>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</si>
  <si>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</si>
  <si>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</si>
  <si>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</si>
  <si>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</si>
  <si>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</si>
  <si>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</si>
  <si>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</si>
  <si>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</si>
  <si>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</si>
  <si>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</si>
  <si>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</si>
  <si>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</si>
  <si>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</si>
  <si>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</si>
  <si>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</si>
  <si>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</si>
  <si>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</si>
  <si>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</si>
  <si>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</si>
  <si>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</si>
  <si>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</si>
  <si>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</si>
  <si>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</si>
  <si>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</si>
  <si>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</si>
  <si>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</si>
  <si>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</si>
  <si>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</si>
  <si>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</si>
  <si>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</si>
  <si>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</si>
  <si>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</si>
  <si>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</si>
  <si>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</si>
  <si>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</si>
  <si>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</si>
  <si>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</si>
  <si>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</si>
  <si>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</si>
  <si>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</si>
  <si>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</si>
  <si>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</si>
  <si>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</si>
  <si>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</si>
  <si>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</si>
  <si>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</si>
  <si>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</si>
  <si>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</si>
  <si>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</si>
  <si>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</si>
  <si>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</si>
  <si>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</si>
  <si>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</si>
  <si>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</si>
  <si>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</si>
  <si>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</si>
  <si>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</si>
  <si>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</si>
  <si>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</si>
  <si>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</si>
  <si>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</si>
  <si>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</si>
  <si>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</si>
  <si>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</si>
  <si>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</si>
  <si>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</si>
  <si>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</si>
  <si>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</si>
  <si>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</si>
  <si>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</si>
  <si>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</si>
  <si>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</si>
  <si>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</si>
  <si>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</si>
  <si>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</si>
  <si>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</si>
  <si>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</si>
  <si>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</si>
  <si>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</si>
  <si>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</si>
  <si>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</si>
  <si>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</si>
  <si>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</si>
  <si>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</si>
  <si>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</si>
  <si>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</si>
  <si>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</si>
  <si>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</si>
  <si>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</si>
  <si>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</si>
  <si>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</si>
  <si>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</si>
  <si>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</si>
  <si>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</si>
  <si>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</si>
  <si>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</si>
  <si>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</si>
  <si>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</si>
  <si>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</si>
  <si>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</si>
  <si>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</si>
  <si>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</si>
  <si>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</si>
  <si>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</si>
  <si>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</si>
  <si>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</si>
  <si>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</si>
  <si>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</si>
  <si>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</si>
  <si>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</si>
  <si>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</si>
  <si>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</si>
  <si>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</si>
  <si>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</si>
  <si>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</si>
  <si>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</si>
  <si>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</si>
  <si>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</si>
  <si>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</si>
  <si>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</si>
  <si>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</si>
  <si>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</si>
  <si>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</si>
  <si>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</si>
  <si>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</si>
  <si>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</si>
  <si>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</si>
  <si>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</si>
  <si>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</si>
  <si>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</si>
  <si>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</si>
  <si>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</si>
  <si>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</si>
  <si>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</si>
  <si>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</si>
  <si>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</si>
  <si>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</si>
  <si>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</si>
  <si>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</si>
  <si>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</si>
  <si>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</si>
  <si>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</si>
  <si>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</si>
  <si>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</si>
  <si>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</si>
  <si>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</si>
  <si>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</si>
  <si>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</si>
  <si>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</si>
  <si>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</si>
  <si>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</si>
  <si>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</si>
  <si>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</si>
  <si>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</si>
  <si>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</si>
  <si>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</si>
  <si>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</si>
  <si>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</si>
  <si>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</si>
  <si>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</si>
  <si>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</si>
  <si>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</si>
  <si>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</si>
  <si>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</si>
  <si>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</si>
  <si>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</si>
  <si>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</si>
  <si>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</si>
  <si>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</si>
  <si>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</si>
  <si>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</si>
  <si>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</si>
  <si>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</si>
  <si>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</si>
  <si>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</si>
  <si>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</si>
  <si>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</si>
  <si>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</si>
  <si>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</si>
  <si>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</si>
  <si>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</si>
  <si>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</si>
  <si>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</si>
  <si>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</si>
  <si>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</si>
  <si>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</si>
  <si>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</si>
  <si>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</si>
  <si>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</si>
  <si>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</si>
  <si>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</si>
  <si>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</si>
  <si>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</si>
  <si>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</si>
  <si>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</si>
  <si>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</si>
  <si>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</si>
  <si>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</si>
  <si>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</si>
  <si>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</si>
  <si>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</si>
  <si>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</si>
  <si>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</si>
  <si>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</si>
  <si>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</si>
  <si>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</si>
  <si>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</si>
  <si>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</si>
  <si>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</si>
  <si>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</si>
  <si>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</si>
  <si>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</si>
  <si>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</si>
  <si>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</si>
  <si>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</si>
  <si>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</si>
  <si>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</si>
  <si>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</si>
  <si>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</si>
  <si>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</si>
  <si>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</si>
  <si>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</si>
  <si>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</si>
  <si>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</si>
  <si>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</si>
  <si>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</si>
  <si>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</si>
  <si>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</si>
  <si>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</si>
  <si>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</si>
  <si>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</si>
  <si>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</si>
  <si>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</si>
  <si>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</si>
  <si>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</si>
  <si>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</si>
  <si>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</si>
  <si>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</si>
  <si>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</si>
  <si>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</si>
  <si>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</si>
  <si>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</si>
  <si>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</si>
  <si>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</si>
  <si>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</si>
  <si>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</si>
  <si>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</si>
  <si>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</si>
  <si>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</si>
  <si>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</si>
  <si>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</si>
  <si>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</si>
  <si>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</si>
  <si>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</si>
  <si>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</si>
  <si>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</si>
  <si>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</si>
  <si>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</si>
  <si>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</si>
  <si>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</si>
  <si>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</si>
  <si>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</si>
  <si>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</si>
  <si>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</si>
  <si>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</si>
  <si>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</si>
  <si>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</si>
  <si>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</si>
  <si>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</si>
  <si>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</si>
  <si>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</si>
  <si>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</si>
  <si>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</si>
  <si>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</si>
  <si>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</si>
  <si>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</si>
  <si>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</si>
  <si>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</si>
  <si>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</si>
  <si>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</si>
  <si>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</si>
  <si>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</si>
  <si>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</si>
  <si>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</si>
  <si>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</si>
  <si>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</si>
  <si>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</si>
  <si>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</si>
  <si>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</si>
  <si>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</si>
  <si>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</si>
  <si>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</si>
  <si>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</si>
  <si>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</si>
  <si>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</si>
  <si>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</si>
  <si>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</si>
  <si>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</si>
  <si>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</si>
  <si>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</si>
  <si>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</si>
  <si>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</si>
  <si>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</si>
  <si>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</si>
  <si>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</si>
  <si>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</si>
  <si>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</si>
  <si>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</si>
  <si>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</si>
  <si>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</si>
  <si>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</si>
  <si>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</si>
  <si>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</si>
  <si>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</si>
  <si>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</si>
  <si>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</si>
  <si>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</si>
  <si>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</si>
  <si>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</si>
  <si>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</si>
  <si>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</si>
  <si>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</si>
  <si>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</si>
  <si>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</si>
  <si>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</si>
  <si>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</si>
  <si>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</si>
  <si>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</si>
  <si>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</si>
  <si>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</si>
  <si>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</si>
  <si>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</si>
  <si>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</si>
  <si>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</si>
  <si>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</si>
  <si>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</si>
  <si>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</si>
  <si>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</si>
  <si>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</si>
  <si>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</si>
  <si>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</si>
  <si>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</si>
  <si>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</si>
  <si>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</si>
  <si>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</si>
  <si>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</si>
  <si>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</si>
  <si>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</si>
  <si>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</si>
  <si>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</si>
  <si>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</si>
  <si>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</si>
  <si>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</si>
  <si>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</si>
  <si>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</si>
  <si>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</si>
  <si>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</si>
  <si>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</si>
  <si>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</si>
  <si>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</si>
  <si>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</si>
  <si>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</si>
  <si>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</si>
  <si>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</si>
  <si>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</si>
  <si>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</si>
  <si>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</si>
  <si>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</si>
  <si>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</si>
  <si>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</si>
  <si>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</si>
  <si>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</si>
  <si>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</si>
  <si>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</si>
  <si>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</si>
  <si>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</si>
  <si>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</si>
  <si>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</si>
  <si>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</si>
  <si>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</si>
  <si>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</si>
  <si>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</si>
  <si>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</si>
  <si>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</si>
  <si>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</si>
  <si>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</si>
  <si>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</si>
  <si>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</si>
  <si>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</si>
  <si>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</si>
  <si>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</si>
  <si>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</si>
  <si>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</si>
  <si>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</si>
  <si>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</si>
  <si>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</si>
  <si>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</si>
  <si>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</si>
  <si>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</si>
  <si>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</si>
  <si>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</si>
  <si>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</si>
  <si>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</si>
  <si>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</si>
  <si>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</si>
  <si>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</si>
  <si>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</si>
  <si>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</si>
  <si>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</si>
  <si>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</si>
  <si>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</si>
  <si>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</si>
  <si>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</si>
  <si>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</si>
  <si>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</si>
  <si>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</si>
  <si>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</si>
  <si>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</si>
  <si>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</si>
  <si>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</si>
  <si>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</si>
  <si>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</si>
  <si>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</si>
  <si>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</si>
  <si>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</si>
  <si>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</si>
  <si>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</si>
  <si>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</si>
  <si>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</si>
  <si>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</si>
  <si>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</si>
  <si>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</si>
  <si>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</si>
  <si>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</si>
  <si>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</si>
  <si>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</si>
  <si>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</si>
  <si>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</si>
  <si>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</si>
  <si>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</si>
  <si>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</si>
  <si>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</si>
  <si>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</si>
  <si>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</si>
  <si>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</si>
  <si>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</si>
  <si>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</si>
  <si>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</si>
  <si>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</si>
  <si>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</si>
  <si>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</si>
  <si>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</si>
  <si>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</si>
  <si>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</si>
  <si>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</si>
  <si>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</si>
  <si>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</si>
  <si>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</si>
  <si>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</si>
  <si>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</si>
  <si>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</si>
  <si>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</si>
  <si>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</si>
  <si>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</si>
  <si>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</si>
  <si>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</si>
  <si>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</si>
  <si>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</si>
  <si>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</si>
  <si>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</si>
  <si>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</si>
  <si>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</si>
  <si>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</si>
  <si>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</si>
  <si>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</si>
  <si>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</si>
  <si>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</si>
  <si>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</si>
  <si>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</si>
  <si>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</si>
  <si>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</si>
  <si>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</si>
  <si>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</si>
  <si>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</si>
  <si>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</si>
  <si>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</si>
  <si>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</si>
  <si>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</si>
  <si>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</si>
  <si>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</si>
  <si>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</si>
  <si>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</si>
  <si>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</si>
  <si>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</si>
  <si>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</si>
  <si>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</si>
  <si>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</si>
  <si>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</si>
  <si>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</si>
  <si>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</si>
  <si>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</si>
  <si>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</si>
  <si>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</si>
  <si>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</si>
  <si>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</si>
  <si>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</si>
  <si>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</si>
  <si>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</si>
  <si>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</si>
  <si>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</si>
  <si>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</si>
  <si>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</si>
  <si>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</si>
  <si>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</si>
  <si>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</si>
  <si>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</si>
  <si>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</si>
  <si>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</si>
  <si>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</si>
  <si>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</si>
  <si>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</si>
  <si>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</si>
  <si>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</si>
  <si>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</si>
  <si>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</si>
  <si>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</si>
  <si>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</si>
  <si>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</si>
  <si>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</si>
  <si>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</si>
  <si>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</si>
  <si>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</si>
  <si>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</si>
  <si>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</si>
  <si>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</si>
  <si>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</si>
  <si>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</si>
  <si>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</si>
  <si>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</si>
  <si>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</si>
  <si>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</si>
  <si>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</si>
  <si>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</si>
  <si>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</si>
  <si>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</si>
  <si>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</si>
  <si>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</si>
  <si>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</si>
  <si>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</si>
  <si>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</si>
  <si>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</si>
  <si>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</si>
  <si>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</si>
  <si>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</si>
  <si>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</si>
  <si>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</si>
  <si>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</si>
  <si>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</si>
  <si>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</si>
  <si>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</si>
  <si>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</si>
  <si>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</si>
  <si>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</si>
  <si>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</si>
  <si>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</si>
  <si>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</si>
  <si>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</si>
  <si>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</si>
  <si>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</si>
  <si>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</si>
  <si>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</si>
  <si>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</si>
  <si>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</si>
  <si>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</si>
  <si>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</si>
  <si>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</si>
  <si>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</si>
  <si>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</si>
  <si>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</si>
  <si>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</si>
  <si>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</si>
  <si>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</si>
  <si>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</si>
  <si>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</si>
  <si>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</si>
  <si>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</si>
  <si>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</si>
  <si>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</si>
  <si>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</si>
  <si>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</si>
  <si>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</si>
  <si>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</si>
  <si>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</si>
  <si>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</si>
  <si>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</si>
  <si>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</si>
  <si>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</si>
  <si>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</si>
  <si>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</si>
  <si>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</si>
  <si>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</si>
  <si>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</si>
  <si>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</si>
  <si>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</si>
  <si>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</si>
  <si>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</si>
  <si>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</si>
  <si>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</si>
  <si>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</si>
  <si>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</si>
  <si>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</si>
  <si>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</si>
  <si>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</si>
  <si>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</si>
  <si>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</si>
  <si>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</si>
  <si>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</si>
  <si>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</si>
  <si>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</si>
  <si>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</si>
  <si>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</si>
  <si>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</si>
  <si>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</si>
  <si>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</si>
  <si>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</si>
  <si>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</si>
  <si>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</si>
  <si>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</si>
  <si>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</si>
  <si>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</si>
  <si>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</si>
  <si>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</si>
  <si>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</si>
  <si>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</si>
  <si>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</si>
  <si>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</si>
  <si>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</si>
  <si>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</si>
  <si>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</si>
  <si>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</si>
  <si>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</si>
  <si>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</si>
  <si>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</si>
  <si>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</si>
  <si>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</si>
  <si>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</si>
  <si>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</si>
  <si>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</si>
  <si>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</si>
  <si>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</si>
  <si>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</si>
  <si>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</si>
  <si>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</si>
  <si>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</si>
  <si>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</si>
  <si>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</si>
  <si>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</si>
  <si>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</si>
  <si>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</si>
  <si>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</si>
  <si>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</si>
  <si>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</si>
  <si>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</si>
  <si>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</si>
  <si>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</si>
  <si>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</si>
  <si>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</si>
  <si>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</si>
  <si>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</si>
  <si>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</si>
  <si>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</si>
  <si>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</si>
  <si>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</si>
  <si>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</si>
  <si>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</si>
  <si>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</si>
  <si>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</si>
  <si>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</si>
  <si>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</si>
  <si>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</si>
  <si>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</si>
  <si>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</si>
  <si>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</si>
  <si>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</si>
  <si>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</si>
  <si>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</si>
  <si>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</si>
  <si>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</si>
  <si>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</si>
  <si>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</si>
  <si>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</si>
  <si>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</si>
  <si>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</si>
  <si>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</si>
  <si>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</si>
  <si>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</si>
  <si>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</si>
  <si>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</si>
  <si>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</si>
  <si>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</si>
  <si>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</si>
  <si>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</si>
  <si>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</si>
  <si>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</si>
  <si>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</si>
  <si>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</si>
  <si>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</si>
  <si>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</si>
  <si>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</si>
  <si>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</si>
  <si>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</si>
  <si>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</si>
  <si>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</si>
  <si>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</si>
  <si>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</si>
  <si>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</si>
  <si>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</si>
  <si>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</si>
  <si>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</si>
  <si>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</si>
  <si>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</si>
  <si>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</si>
  <si>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</si>
  <si>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</si>
  <si>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</si>
  <si>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</si>
  <si>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</si>
  <si>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</si>
  <si>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</si>
  <si>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</si>
  <si>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</si>
  <si>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</si>
  <si>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</si>
  <si>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</si>
  <si>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</si>
  <si>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</si>
  <si>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</si>
  <si>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</si>
  <si>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</si>
  <si>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</si>
  <si>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</si>
  <si>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</si>
  <si>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</si>
  <si>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</si>
  <si>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</si>
  <si>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</si>
  <si>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</si>
  <si>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</si>
  <si>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</si>
  <si>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</si>
  <si>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</si>
  <si>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</si>
  <si>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</si>
  <si>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</si>
  <si>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</si>
  <si>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</si>
  <si>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</si>
  <si>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</si>
  <si>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</si>
  <si>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</si>
  <si>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</si>
  <si>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</si>
  <si>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</si>
  <si>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</si>
  <si>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</si>
  <si>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</si>
  <si>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</si>
  <si>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</si>
  <si>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</si>
  <si>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</si>
  <si>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</si>
  <si>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</si>
  <si>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</si>
  <si>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</si>
  <si>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</si>
  <si>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</si>
  <si>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</si>
  <si>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</si>
  <si>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</si>
  <si>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</si>
  <si>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</si>
  <si>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</si>
  <si>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</si>
  <si>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</si>
  <si>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</si>
  <si>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</si>
  <si>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</si>
  <si>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</si>
  <si>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</si>
  <si>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</si>
  <si>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</si>
  <si>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</si>
  <si>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</si>
  <si>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</si>
  <si>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</si>
  <si>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</si>
  <si>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</si>
  <si>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</si>
  <si>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</si>
  <si>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</si>
  <si>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</si>
  <si>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</si>
  <si>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</si>
  <si>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</si>
  <si>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</si>
  <si>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</si>
  <si>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</si>
  <si>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</si>
  <si>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</si>
  <si>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</si>
  <si>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</si>
  <si>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</si>
  <si>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</si>
  <si>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</si>
  <si>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</si>
  <si>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</si>
  <si>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</si>
  <si>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</si>
  <si>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</si>
  <si>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</si>
  <si>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</si>
  <si>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</si>
  <si>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</si>
  <si>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</si>
  <si>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</si>
  <si>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</si>
  <si>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</si>
  <si>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</si>
  <si>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</si>
  <si>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</si>
  <si>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</si>
  <si>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</si>
  <si>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</si>
  <si>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</si>
  <si>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</si>
  <si>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</si>
  <si>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</si>
  <si>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</si>
  <si>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</si>
  <si>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</si>
  <si>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</si>
  <si>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</si>
  <si>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</si>
  <si>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</si>
  <si>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</si>
  <si>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</si>
  <si>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</si>
  <si>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</si>
  <si>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</si>
  <si>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</si>
  <si>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</si>
  <si>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</si>
  <si>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</si>
  <si>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</si>
  <si>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</si>
  <si>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</si>
  <si>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</si>
  <si>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</si>
  <si>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</si>
  <si>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</si>
  <si>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</si>
  <si>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</si>
  <si>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</si>
  <si>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</si>
  <si>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</si>
  <si>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</si>
  <si>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</si>
  <si>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</si>
  <si>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</si>
  <si>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</si>
  <si>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</si>
  <si>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</si>
  <si>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</si>
  <si>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</si>
  <si>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</si>
  <si>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</si>
  <si>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</si>
  <si>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</si>
  <si>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</si>
  <si>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</si>
  <si>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</si>
  <si>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</si>
  <si>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</si>
  <si>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</si>
  <si>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</si>
  <si>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</si>
  <si>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</si>
  <si>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</si>
  <si>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</si>
  <si>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</si>
  <si>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</si>
  <si>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</si>
  <si>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</si>
  <si>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</si>
  <si>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</si>
  <si>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</si>
  <si>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</si>
  <si>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</si>
  <si>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</si>
  <si>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</si>
  <si>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</si>
  <si>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</si>
  <si>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</si>
  <si>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</si>
  <si>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</si>
  <si>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</si>
  <si>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</si>
  <si>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</si>
  <si>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</si>
  <si>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</si>
  <si>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</si>
  <si>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</si>
  <si>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</si>
  <si>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</si>
  <si>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</si>
  <si>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</si>
  <si>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</si>
  <si>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</si>
  <si>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</si>
  <si>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</si>
  <si>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</si>
  <si>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</si>
  <si>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</si>
  <si>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</si>
  <si>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</si>
  <si>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</si>
  <si>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</si>
  <si>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</si>
  <si>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</si>
  <si>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</si>
  <si>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</si>
  <si>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</si>
  <si>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</si>
  <si>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</si>
  <si>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</si>
  <si>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</si>
  <si>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</si>
  <si>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</si>
  <si>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</si>
  <si>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</si>
  <si>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</si>
  <si>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</si>
  <si>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</si>
  <si>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</si>
  <si>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</si>
  <si>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</si>
  <si>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</si>
  <si>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</si>
  <si>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</si>
  <si>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</si>
  <si>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</si>
  <si>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</si>
  <si>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</si>
  <si>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</si>
  <si>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</si>
  <si>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</si>
  <si>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</si>
  <si>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</si>
  <si>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</si>
  <si>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</si>
  <si>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</si>
  <si>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</si>
  <si>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</si>
  <si>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</si>
  <si>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</si>
  <si>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</si>
  <si>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</si>
  <si>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</si>
  <si>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</si>
  <si>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</si>
  <si>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</si>
  <si>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</si>
  <si>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</si>
  <si>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</si>
  <si>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</si>
  <si>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</si>
  <si>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</si>
  <si>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</si>
  <si>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</si>
  <si>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</si>
  <si>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</si>
  <si>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</si>
  <si>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</si>
  <si>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</si>
  <si>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</si>
  <si>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</si>
  <si>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</si>
  <si>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</si>
  <si>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</si>
  <si>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</si>
  <si>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</si>
  <si>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</si>
  <si>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</si>
  <si>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</si>
  <si>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</si>
  <si>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</si>
  <si>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</si>
  <si>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</si>
  <si>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</si>
  <si>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</si>
  <si>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</si>
  <si>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</si>
  <si>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</si>
  <si>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</si>
  <si>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</si>
  <si>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</si>
  <si>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</si>
  <si>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</si>
  <si>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</si>
  <si>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</si>
  <si>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</si>
  <si>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</si>
  <si>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</si>
  <si>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</si>
  <si>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</si>
  <si>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</si>
  <si>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</si>
  <si>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</si>
  <si>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</si>
  <si>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</si>
  <si>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</si>
  <si>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</si>
  <si>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</si>
  <si>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</si>
  <si>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</si>
  <si>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</si>
  <si>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</si>
  <si>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</si>
  <si>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</si>
  <si>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</si>
  <si>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</si>
  <si>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</si>
  <si>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</si>
  <si>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</si>
  <si>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</si>
  <si>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</si>
  <si>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</si>
  <si>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</si>
  <si>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</si>
  <si>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</si>
  <si>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</si>
  <si>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</si>
  <si>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</si>
  <si>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</si>
  <si>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</si>
  <si>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</si>
  <si>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</si>
  <si>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</si>
  <si>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</si>
  <si>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</si>
  <si>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</si>
  <si>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</si>
  <si>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</si>
  <si>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</si>
  <si>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</si>
  <si>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</si>
  <si>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</si>
  <si>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</si>
  <si>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</si>
  <si>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</si>
  <si>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</si>
  <si>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</si>
  <si>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</si>
  <si>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</si>
  <si>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</si>
  <si>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</si>
  <si>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</si>
  <si>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</si>
  <si>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</si>
  <si>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</si>
  <si>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</si>
  <si>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</si>
  <si>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</si>
  <si>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</si>
  <si>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</si>
  <si>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</si>
  <si>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</si>
  <si>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</si>
  <si>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</si>
  <si>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</si>
  <si>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</si>
  <si>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</si>
  <si>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</si>
  <si>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</si>
  <si>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</si>
  <si>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</si>
  <si>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</si>
  <si>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</si>
  <si>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</si>
  <si>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</si>
  <si>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</si>
  <si>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</si>
  <si>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</si>
  <si>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</si>
  <si>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</si>
  <si>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</si>
  <si>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</si>
  <si>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</si>
  <si>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</si>
  <si>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</si>
  <si>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</si>
  <si>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</si>
  <si>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</si>
  <si>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</si>
  <si>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</si>
  <si>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</si>
  <si>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</si>
  <si>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</si>
  <si>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</si>
  <si>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</si>
  <si>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</si>
  <si>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</si>
  <si>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</si>
  <si>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</si>
  <si>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</si>
  <si>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</si>
  <si>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</si>
  <si>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</si>
  <si>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</si>
  <si>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</si>
  <si>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</si>
  <si>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</si>
  <si>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</si>
  <si>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</si>
  <si>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</si>
  <si>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</si>
  <si>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</si>
  <si>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</si>
  <si>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</si>
  <si>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</si>
  <si>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</si>
  <si>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</si>
  <si>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</si>
  <si>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</si>
  <si>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</si>
  <si>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</si>
  <si>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</si>
  <si>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</si>
  <si>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</si>
  <si>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</si>
  <si>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</si>
  <si>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</si>
  <si>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</si>
  <si>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</si>
  <si>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</si>
  <si>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</si>
  <si>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</si>
  <si>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</si>
  <si>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</si>
  <si>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</si>
  <si>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</si>
  <si>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</si>
  <si>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</si>
  <si>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</si>
  <si>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</si>
  <si>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</si>
  <si>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</si>
  <si>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</si>
  <si>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</si>
  <si>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</si>
  <si>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</si>
  <si>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</si>
  <si>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</si>
  <si>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</si>
  <si>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</si>
  <si>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</si>
  <si>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</si>
  <si>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</si>
  <si>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</si>
  <si>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</si>
  <si>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</si>
  <si>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</si>
  <si>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</si>
  <si>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</si>
  <si>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</si>
  <si>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</si>
  <si>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</si>
  <si>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</si>
  <si>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</si>
  <si>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</si>
  <si>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</si>
  <si>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</si>
  <si>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</si>
  <si>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</si>
  <si>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</si>
  <si>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</si>
  <si>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</si>
  <si>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</si>
  <si>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</si>
  <si>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</si>
  <si>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</si>
  <si>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</si>
  <si>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</si>
  <si>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</si>
  <si>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</si>
  <si>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</si>
  <si>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</si>
  <si>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</si>
  <si>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</si>
  <si>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</si>
  <si>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</si>
  <si>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</si>
  <si>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</si>
  <si>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</si>
  <si>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</si>
  <si>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</si>
  <si>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</si>
  <si>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</si>
  <si>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</si>
  <si>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</si>
  <si>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</si>
  <si>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</si>
  <si>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</si>
  <si>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</si>
  <si>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</si>
  <si>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</si>
  <si>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</si>
  <si>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</si>
  <si>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</si>
  <si>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</si>
  <si>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</si>
  <si>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</si>
  <si>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</si>
  <si>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</si>
  <si>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</si>
  <si>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</si>
  <si>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</si>
  <si>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</si>
  <si>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</si>
  <si>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</si>
  <si>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</si>
  <si>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</si>
  <si>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</si>
  <si>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</si>
  <si>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</si>
  <si>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</si>
  <si>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</si>
  <si>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</si>
  <si>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</si>
  <si>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</si>
  <si>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</si>
  <si>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</si>
  <si>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</si>
  <si>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</si>
  <si>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</si>
  <si>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</si>
  <si>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</si>
  <si>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</si>
  <si>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</si>
  <si>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</si>
  <si>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</si>
  <si>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</si>
  <si>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</si>
  <si>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</si>
  <si>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</si>
  <si>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</si>
  <si>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</si>
  <si>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</si>
  <si>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</si>
  <si>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</si>
  <si>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</si>
  <si>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</si>
  <si>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</si>
  <si>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</si>
  <si>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</si>
  <si>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</si>
  <si>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</si>
  <si>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</si>
  <si>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</si>
  <si>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</si>
  <si>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</si>
  <si>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</si>
  <si>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</si>
  <si>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</si>
  <si>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</si>
  <si>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</si>
  <si>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</si>
  <si>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</si>
  <si>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</si>
  <si>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</si>
  <si>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</si>
  <si>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</si>
  <si>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</si>
  <si>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</si>
  <si>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</si>
  <si>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</si>
  <si>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</si>
  <si>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</si>
  <si>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</si>
  <si>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</si>
  <si>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</si>
  <si>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</si>
  <si>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</si>
  <si>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</si>
  <si>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</si>
  <si>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</si>
  <si>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</si>
  <si>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</si>
  <si>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</si>
  <si>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</si>
  <si>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</si>
  <si>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</si>
  <si>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</si>
  <si>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</si>
  <si>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</si>
  <si>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</si>
  <si>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</si>
  <si>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</si>
  <si>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</si>
  <si>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</si>
  <si>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</si>
  <si>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</si>
  <si>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</si>
  <si>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</si>
  <si>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</si>
  <si>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</si>
  <si>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</si>
  <si>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</si>
  <si>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</si>
  <si>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</si>
  <si>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</si>
  <si>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</si>
  <si>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</si>
  <si>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</si>
  <si>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</si>
  <si>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</si>
  <si>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</si>
  <si>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</si>
  <si>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</si>
  <si>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</si>
  <si>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</si>
  <si>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</si>
  <si>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</si>
  <si>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</si>
  <si>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</si>
  <si>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</si>
  <si>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</si>
  <si>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</si>
  <si>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</si>
  <si>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</si>
  <si>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</si>
  <si>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</si>
  <si>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</si>
  <si>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</si>
  <si>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</si>
  <si>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</si>
  <si>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</si>
  <si>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</si>
  <si>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</si>
  <si>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</si>
  <si>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</si>
  <si>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</si>
  <si>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</si>
  <si>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</si>
  <si>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</si>
  <si>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</si>
  <si>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</si>
  <si>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</si>
  <si>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</si>
  <si>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</si>
  <si>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</si>
  <si>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</si>
  <si>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</si>
  <si>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</si>
  <si>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</si>
  <si>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</si>
  <si>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</si>
  <si>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</si>
  <si>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</si>
  <si>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</si>
  <si>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</si>
  <si>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</si>
  <si>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</si>
  <si>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</si>
  <si>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</si>
  <si>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</si>
  <si>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</si>
  <si>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</si>
  <si>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</si>
  <si>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</si>
  <si>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</si>
  <si>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</si>
  <si>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</si>
  <si>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</si>
  <si>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</si>
  <si>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</si>
  <si>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</si>
  <si>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</si>
  <si>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</si>
  <si>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</si>
  <si>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</si>
  <si>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</si>
  <si>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</si>
  <si>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</si>
  <si>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</si>
  <si>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</si>
  <si>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</si>
  <si>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</si>
  <si>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</si>
  <si>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</si>
  <si>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</si>
  <si>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</si>
  <si>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</si>
  <si>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</si>
  <si>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</si>
  <si>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</si>
  <si>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</si>
  <si>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</si>
  <si>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</si>
  <si>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</si>
  <si>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</si>
  <si>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</si>
  <si>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</si>
  <si>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</si>
  <si>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</si>
  <si>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</si>
  <si>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</si>
  <si>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</si>
  <si>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</si>
  <si>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</si>
  <si>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</si>
  <si>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</si>
  <si>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</si>
  <si>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</si>
  <si>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</si>
  <si>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</si>
  <si>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</si>
  <si>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</si>
  <si>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</si>
  <si>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</si>
  <si>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</si>
  <si>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</si>
  <si>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</si>
  <si>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</si>
  <si>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</si>
  <si>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</si>
  <si>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</si>
  <si>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</si>
  <si>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</si>
  <si>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</si>
  <si>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</si>
  <si>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</si>
  <si>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</si>
  <si>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</si>
  <si>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</si>
  <si>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</si>
  <si>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</si>
  <si>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</si>
  <si>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</si>
  <si>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</si>
  <si>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</si>
  <si>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</si>
  <si>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</si>
  <si>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</si>
  <si>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</si>
  <si>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</si>
  <si>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</si>
  <si>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</si>
  <si>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</si>
  <si>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</si>
  <si>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</si>
  <si>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</si>
  <si>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</si>
  <si>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</si>
  <si>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</si>
  <si>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</si>
  <si>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</si>
  <si>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</si>
  <si>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</si>
  <si>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</si>
  <si>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</si>
  <si>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</si>
  <si>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</si>
  <si>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</si>
  <si>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</si>
  <si>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</si>
  <si>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</si>
  <si>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</si>
  <si>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</si>
  <si>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</si>
  <si>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</si>
  <si>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</si>
  <si>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</si>
  <si>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</si>
  <si>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</si>
  <si>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</si>
  <si>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</si>
  <si>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</si>
  <si>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</si>
  <si>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</si>
  <si>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</si>
  <si>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</si>
  <si>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</si>
  <si>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</si>
  <si>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</si>
  <si>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</si>
  <si>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</si>
  <si>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</si>
  <si>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</si>
  <si>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</si>
  <si>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</si>
  <si>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</si>
  <si>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</si>
  <si>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</si>
  <si>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</si>
  <si>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</si>
  <si>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</si>
  <si>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</si>
  <si>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</si>
  <si>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</si>
  <si>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</si>
  <si>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</si>
  <si>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</si>
  <si>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</si>
  <si>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</si>
  <si>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</si>
  <si>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</si>
  <si>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</si>
  <si>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</si>
  <si>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</si>
  <si>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</si>
  <si>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</si>
  <si>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</si>
  <si>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</si>
  <si>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</si>
  <si>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</si>
  <si>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</si>
  <si>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</si>
  <si>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</si>
  <si>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</si>
  <si>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</si>
  <si>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</si>
  <si>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</si>
  <si>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</si>
  <si>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</si>
  <si>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</si>
  <si>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</si>
  <si>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</si>
  <si>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</si>
  <si>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</si>
  <si>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</si>
  <si>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</si>
  <si>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</si>
  <si>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</si>
  <si>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</si>
  <si>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</si>
  <si>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</si>
  <si>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</si>
  <si>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</si>
  <si>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</si>
  <si>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</si>
  <si>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</si>
  <si>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</si>
  <si>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</si>
  <si>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</si>
  <si>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</si>
  <si>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</si>
  <si>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</si>
  <si>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</si>
  <si>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</si>
  <si>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</si>
  <si>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</si>
  <si>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</si>
  <si>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</si>
  <si>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</si>
  <si>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</si>
  <si>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</si>
  <si>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</si>
  <si>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</si>
  <si>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</si>
  <si>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</si>
  <si>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</si>
  <si>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</si>
  <si>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</si>
  <si>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</si>
  <si>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</si>
  <si>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</si>
  <si>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</si>
  <si>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</si>
  <si>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</si>
  <si>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</si>
  <si>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</si>
  <si>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</si>
  <si>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</si>
  <si>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</si>
  <si>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</si>
  <si>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</si>
  <si>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</si>
  <si>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</si>
  <si>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</si>
  <si>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</si>
  <si>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</si>
  <si>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</si>
  <si>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</si>
  <si>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</si>
  <si>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</si>
  <si>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</si>
  <si>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</si>
  <si>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</si>
  <si>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</si>
  <si>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</si>
  <si>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</si>
  <si>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</si>
  <si>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</si>
  <si>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</si>
  <si>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</si>
  <si>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</si>
  <si>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</si>
  <si>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</si>
  <si>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</si>
  <si>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</si>
  <si>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</si>
  <si>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</si>
  <si>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</si>
  <si>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</si>
  <si>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</si>
  <si>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</si>
  <si>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</si>
  <si>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</si>
  <si>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</si>
  <si>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</si>
  <si>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</si>
  <si>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</si>
  <si>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</si>
  <si>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</si>
  <si>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</si>
  <si>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</si>
  <si>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</si>
  <si>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</si>
  <si>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</si>
  <si>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</si>
  <si>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</si>
  <si>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</si>
  <si>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</si>
  <si>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</si>
  <si>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</si>
  <si>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</si>
  <si>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</si>
  <si>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</si>
  <si>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</si>
  <si>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</si>
  <si>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</si>
  <si>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</si>
  <si>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</si>
  <si>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</si>
  <si>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</si>
  <si>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</si>
  <si>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</si>
  <si>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</si>
  <si>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</si>
  <si>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</si>
  <si>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</si>
  <si>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</si>
  <si>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</si>
  <si>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</si>
  <si>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</si>
  <si>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</si>
  <si>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</si>
  <si>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</si>
  <si>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</si>
  <si>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</si>
  <si>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</si>
  <si>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</si>
  <si>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</si>
  <si>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</si>
  <si>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</si>
  <si>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</si>
  <si>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</si>
  <si>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</si>
  <si>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</si>
  <si>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</si>
  <si>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</si>
  <si>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</si>
  <si>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</si>
  <si>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</si>
  <si>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</si>
  <si>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</si>
  <si>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</si>
  <si>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</si>
  <si>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</si>
  <si>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</si>
  <si>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</si>
  <si>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</si>
  <si>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</si>
  <si>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</si>
  <si>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</si>
  <si>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</si>
  <si>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</si>
  <si>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</si>
  <si>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</si>
  <si>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</si>
  <si>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</si>
  <si>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</si>
  <si>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</si>
  <si>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</si>
  <si>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</si>
  <si>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</si>
  <si>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</si>
  <si>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</si>
  <si>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</si>
  <si>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</si>
  <si>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</si>
  <si>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</si>
  <si>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</si>
  <si>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</si>
  <si>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</si>
  <si>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</si>
  <si>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</si>
  <si>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</si>
  <si>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</si>
  <si>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</si>
  <si>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</si>
  <si>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</si>
  <si>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</si>
  <si>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</si>
  <si>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</si>
  <si>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</si>
  <si>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</si>
  <si>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</si>
  <si>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</si>
  <si>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</si>
  <si>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</si>
  <si>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</si>
  <si>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</si>
  <si>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</si>
  <si>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</si>
  <si>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</si>
  <si>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</si>
  <si>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</si>
  <si>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</si>
  <si>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</si>
  <si>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</si>
  <si>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</si>
  <si>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</si>
  <si>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</si>
  <si>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</si>
  <si>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</si>
  <si>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</si>
  <si>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</si>
  <si>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</si>
  <si>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</si>
  <si>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</si>
  <si>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</si>
  <si>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</si>
  <si>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</si>
  <si>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</si>
  <si>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</si>
  <si>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</si>
  <si>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</si>
  <si>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</si>
  <si>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</si>
  <si>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</si>
  <si>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</si>
  <si>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</si>
  <si>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</si>
  <si>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</si>
  <si>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</si>
  <si>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</si>
  <si>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</si>
  <si>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</si>
  <si>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</si>
  <si>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</si>
  <si>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</si>
  <si>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</si>
  <si>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</si>
  <si>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</si>
  <si>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</si>
  <si>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</si>
  <si>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</si>
  <si>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</si>
  <si>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</si>
  <si>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</si>
  <si>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</si>
  <si>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</si>
  <si>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</si>
  <si>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</si>
  <si>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</si>
  <si>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</si>
  <si>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</si>
  <si>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</si>
  <si>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</si>
  <si>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</si>
  <si>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</si>
  <si>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</si>
  <si>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</si>
  <si>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</si>
  <si>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</si>
  <si>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</si>
  <si>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</si>
  <si>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</si>
  <si>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</si>
  <si>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</si>
  <si>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</si>
  <si>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</si>
  <si>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</si>
  <si>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</si>
  <si>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</si>
  <si>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</si>
  <si>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</si>
  <si>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</si>
  <si>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</si>
  <si>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</si>
  <si>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</si>
  <si>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</si>
  <si>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</si>
  <si>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</si>
  <si>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</si>
  <si>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</si>
  <si>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</si>
  <si>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</si>
  <si>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</si>
  <si>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</si>
  <si>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</si>
  <si>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</si>
  <si>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</si>
  <si>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</si>
  <si>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</si>
  <si>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</si>
  <si>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</si>
  <si>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</si>
  <si>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</si>
  <si>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</si>
  <si>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</si>
  <si>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</si>
  <si>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</si>
  <si>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</si>
  <si>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</si>
  <si>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</si>
  <si>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</si>
  <si>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</si>
  <si>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</si>
  <si>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</si>
  <si>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</si>
  <si>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</si>
  <si>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</si>
  <si>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</si>
  <si>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</si>
  <si>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</si>
  <si>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</si>
  <si>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</si>
  <si>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</si>
  <si>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</si>
  <si>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</si>
  <si>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</si>
  <si>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</si>
  <si>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</si>
  <si>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</si>
  <si>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</si>
  <si>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</si>
  <si>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</si>
  <si>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</si>
  <si>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</si>
  <si>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</si>
  <si>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</si>
  <si>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</si>
  <si>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</si>
  <si>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</si>
  <si>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</si>
  <si>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</si>
  <si>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</si>
  <si>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</si>
  <si>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</si>
  <si>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</si>
  <si>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</si>
  <si>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</si>
  <si>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</si>
  <si>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</si>
  <si>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</si>
  <si>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</si>
  <si>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</si>
  <si>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</si>
  <si>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</si>
  <si>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</si>
  <si>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</si>
  <si>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</si>
  <si>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</si>
  <si>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</si>
  <si>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</si>
  <si>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</si>
  <si>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</si>
  <si>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</si>
  <si>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</si>
  <si>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</si>
  <si>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</si>
  <si>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</si>
  <si>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</si>
  <si>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</si>
  <si>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</si>
  <si>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</si>
  <si>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</si>
  <si>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</si>
  <si>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</si>
  <si>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</si>
  <si>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</si>
  <si>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</si>
  <si>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</si>
  <si>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</si>
  <si>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</si>
  <si>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</si>
  <si>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</si>
  <si>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</si>
  <si>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</si>
  <si>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</si>
  <si>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</si>
  <si>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</si>
  <si>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</si>
  <si>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</si>
  <si>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</si>
  <si>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</si>
  <si>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</si>
  <si>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</si>
  <si>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</si>
  <si>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</si>
  <si>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</si>
  <si>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</si>
  <si>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</si>
  <si>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</si>
  <si>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</si>
  <si>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</si>
  <si>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</si>
  <si>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</si>
  <si>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</si>
  <si>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</si>
  <si>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</si>
  <si>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</si>
  <si>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</si>
  <si>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</si>
  <si>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</si>
  <si>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</si>
  <si>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</si>
  <si>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</si>
  <si>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</si>
  <si>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</si>
  <si>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</si>
  <si>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</si>
  <si>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</si>
  <si>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</si>
  <si>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</si>
  <si>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</si>
  <si>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</si>
  <si>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</si>
  <si>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</si>
  <si>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</si>
  <si>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</si>
  <si>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</si>
  <si>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</si>
  <si>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</si>
  <si>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</si>
  <si>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</si>
  <si>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</si>
  <si>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</si>
  <si>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</si>
  <si>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</si>
  <si>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</si>
  <si>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</si>
  <si>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</si>
  <si>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</si>
  <si>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</si>
  <si>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</si>
  <si>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</si>
  <si>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</si>
  <si>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</si>
  <si>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</si>
  <si>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</si>
  <si>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</si>
  <si>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</si>
  <si>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</si>
  <si>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</si>
  <si>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</si>
  <si>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</si>
  <si>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</si>
  <si>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</si>
  <si>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</si>
  <si>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</si>
  <si>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</si>
  <si>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</si>
  <si>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</si>
  <si>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</si>
  <si>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</si>
  <si>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</si>
  <si>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</si>
  <si>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</si>
  <si>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</si>
  <si>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</si>
  <si>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</si>
  <si>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</si>
  <si>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</si>
  <si>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</si>
  <si>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</si>
  <si>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</si>
  <si>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</si>
  <si>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</si>
  <si>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</si>
  <si>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</si>
  <si>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</si>
  <si>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</si>
  <si>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</si>
  <si>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</si>
  <si>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</si>
  <si>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</si>
  <si>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</si>
  <si>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</si>
  <si>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</si>
  <si>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</si>
  <si>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</si>
  <si>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</si>
  <si>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</si>
  <si>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</si>
  <si>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</si>
  <si>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</si>
  <si>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</si>
  <si>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</si>
  <si>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</si>
  <si>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</si>
  <si>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</si>
  <si>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</si>
  <si>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</si>
  <si>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</si>
  <si>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</si>
  <si>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</si>
  <si>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</si>
  <si>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</si>
  <si>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</si>
  <si>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</si>
  <si>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</si>
  <si>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</si>
  <si>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</si>
  <si>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</si>
  <si>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</si>
  <si>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</si>
  <si>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</si>
  <si>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</si>
  <si>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</si>
  <si>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</si>
  <si>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</si>
  <si>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</si>
  <si>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</si>
  <si>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</si>
  <si>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</si>
  <si>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</si>
  <si>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</si>
  <si>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</si>
  <si>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</si>
  <si>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</si>
  <si>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</si>
  <si>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</si>
  <si>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</si>
  <si>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</si>
  <si>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</si>
  <si>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</si>
  <si>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</si>
  <si>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</si>
  <si>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</si>
  <si>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</si>
  <si>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</si>
  <si>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</si>
  <si>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</si>
  <si>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</si>
  <si>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</si>
  <si>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</si>
  <si>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</si>
  <si>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</si>
  <si>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</si>
  <si>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</si>
  <si>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</si>
  <si>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</si>
  <si>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</si>
  <si>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</si>
  <si>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</si>
  <si>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</si>
  <si>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</si>
  <si>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</si>
  <si>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</si>
  <si>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</si>
  <si>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</si>
  <si>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</si>
  <si>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</si>
  <si>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</si>
  <si>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</si>
  <si>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</si>
  <si>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</si>
  <si>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</si>
  <si>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</si>
  <si>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</si>
  <si>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</si>
  <si>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</si>
  <si>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</si>
  <si>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</si>
  <si>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</si>
  <si>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</si>
  <si>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</si>
  <si>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</si>
  <si>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</si>
  <si>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</si>
  <si>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</si>
  <si>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</si>
  <si>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</si>
  <si>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</si>
  <si>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</si>
  <si>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</si>
  <si>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</si>
  <si>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</si>
  <si>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</si>
  <si>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</si>
  <si>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</si>
  <si>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</si>
  <si>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</si>
  <si>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</si>
  <si>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</si>
  <si>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</si>
  <si>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</si>
  <si>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</si>
  <si>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</si>
  <si>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</si>
  <si>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</si>
  <si>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</si>
  <si>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</si>
  <si>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</si>
  <si>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</si>
  <si>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</si>
  <si>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</si>
  <si>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</si>
  <si>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</si>
  <si>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</si>
  <si>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</si>
  <si>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</si>
  <si>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</si>
  <si>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</si>
  <si>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</si>
  <si>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</si>
  <si>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</si>
  <si>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</si>
  <si>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</si>
  <si>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</si>
  <si>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</si>
  <si>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</si>
  <si>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</si>
  <si>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</si>
  <si>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</si>
  <si>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</si>
  <si>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</si>
  <si>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</si>
  <si>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</si>
  <si>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</si>
  <si>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</si>
  <si>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</si>
  <si>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</si>
  <si>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</si>
  <si>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</si>
  <si>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</si>
  <si>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</si>
  <si>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</si>
  <si>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</si>
  <si>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</si>
  <si>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</si>
  <si>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</si>
  <si>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</si>
  <si>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</si>
  <si>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</si>
  <si>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</si>
  <si>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</si>
  <si>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</si>
  <si>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</si>
  <si>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</si>
  <si>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</si>
  <si>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</si>
  <si>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</si>
  <si>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</si>
  <si>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</si>
  <si>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</si>
  <si>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</si>
  <si>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</si>
  <si>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</si>
  <si>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</si>
  <si>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</si>
  <si>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</si>
  <si>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</si>
  <si>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</si>
  <si>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</si>
  <si>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</si>
  <si>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</si>
  <si>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</si>
  <si>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</si>
  <si>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</si>
  <si>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</si>
  <si>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</si>
  <si>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</si>
  <si>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</si>
  <si>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</si>
  <si>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</si>
  <si>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</si>
  <si>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</si>
  <si>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</si>
  <si>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</si>
  <si>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</si>
  <si>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</si>
  <si>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</si>
  <si>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</si>
  <si>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</si>
  <si>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</si>
  <si>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</si>
  <si>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</si>
  <si>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</si>
  <si>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</si>
  <si>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</si>
  <si>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</si>
  <si>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</si>
  <si>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</si>
  <si>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</si>
  <si>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</si>
  <si>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</si>
  <si>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</si>
  <si>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</si>
  <si>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</si>
  <si>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</si>
  <si>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</si>
  <si>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</si>
  <si>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</si>
  <si>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</si>
  <si>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</si>
  <si>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</si>
  <si>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</si>
  <si>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</si>
  <si>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</si>
  <si>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</si>
  <si>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</si>
  <si>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</si>
  <si>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</si>
  <si>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</si>
  <si>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</si>
  <si>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</si>
  <si>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</si>
  <si>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</si>
  <si>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</si>
  <si>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</si>
  <si>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</si>
  <si>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</si>
  <si>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</si>
  <si>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</si>
  <si>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</si>
  <si>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</si>
  <si>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</si>
  <si>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</si>
  <si>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</si>
  <si>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</si>
  <si>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</si>
  <si>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</si>
  <si>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</si>
  <si>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</si>
  <si>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</si>
  <si>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</si>
  <si>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</si>
  <si>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</si>
  <si>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</si>
  <si>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</si>
  <si>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</si>
  <si>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</si>
  <si>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</si>
  <si>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</si>
  <si>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</si>
  <si>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</si>
  <si>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</si>
  <si>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</si>
  <si>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</si>
  <si>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</si>
  <si>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</si>
  <si>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</si>
  <si>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</si>
  <si>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</si>
  <si>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</si>
  <si>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</si>
  <si>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</si>
  <si>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</si>
  <si>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</si>
  <si>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</si>
  <si>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</si>
  <si>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</si>
  <si>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</si>
  <si>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</si>
  <si>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</si>
  <si>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</si>
  <si>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</si>
  <si>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</si>
  <si>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</si>
  <si>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</si>
  <si>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</si>
  <si>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</si>
  <si>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</si>
  <si>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</si>
  <si>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</si>
  <si>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</si>
  <si>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</si>
  <si>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</si>
  <si>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</si>
  <si>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</si>
  <si>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</si>
  <si>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</si>
  <si>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</si>
  <si>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</si>
  <si>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</si>
  <si>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</si>
  <si>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</si>
  <si>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</si>
  <si>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</si>
  <si>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</si>
  <si>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</si>
  <si>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</si>
  <si>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</si>
  <si>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</si>
  <si>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</si>
  <si>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</si>
  <si>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</si>
  <si>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</si>
  <si>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</si>
  <si>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</si>
  <si>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</si>
  <si>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</si>
  <si>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</si>
  <si>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</si>
  <si>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</si>
  <si>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</si>
  <si>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</si>
  <si>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</si>
  <si>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</si>
  <si>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</si>
  <si>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</si>
  <si>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</si>
  <si>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</si>
  <si>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</si>
  <si>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</si>
  <si>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</si>
  <si>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</si>
  <si>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</si>
  <si>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</si>
  <si>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</si>
  <si>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</si>
  <si>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</si>
  <si>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</si>
  <si>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</si>
  <si>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</si>
  <si>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</si>
  <si>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</si>
  <si>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</si>
  <si>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</si>
  <si>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</si>
  <si>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</si>
  <si>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</si>
  <si>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</si>
  <si>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</si>
  <si>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</si>
  <si>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</si>
  <si>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</si>
  <si>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</si>
  <si>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</si>
  <si>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</si>
  <si>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</si>
  <si>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</si>
  <si>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</si>
  <si>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</si>
  <si>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</si>
  <si>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</si>
  <si>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</si>
  <si>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</si>
  <si>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</si>
  <si>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</si>
  <si>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</si>
  <si>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</si>
  <si>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</si>
  <si>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</si>
  <si>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</si>
  <si>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</si>
  <si>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</si>
  <si>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</si>
  <si>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</si>
  <si>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</si>
  <si>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</si>
  <si>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</si>
  <si>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</si>
  <si>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</si>
  <si>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</si>
  <si>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</si>
  <si>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</si>
  <si>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</si>
  <si>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</si>
  <si>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</si>
  <si>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</si>
  <si>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</si>
  <si>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</si>
  <si>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</si>
  <si>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</si>
  <si>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</si>
  <si>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</si>
  <si>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</si>
  <si>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</si>
  <si>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</si>
  <si>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</si>
  <si>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</si>
  <si>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</si>
  <si>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</si>
  <si>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</si>
  <si>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</si>
  <si>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</si>
  <si>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</si>
  <si>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</si>
  <si>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</si>
  <si>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</si>
  <si>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</si>
  <si>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</si>
  <si>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</si>
  <si>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</si>
  <si>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</si>
  <si>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</si>
  <si>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</si>
  <si>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</si>
  <si>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</si>
  <si>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</si>
  <si>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</si>
  <si>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</si>
  <si>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</si>
  <si>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</si>
  <si>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</si>
  <si>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</si>
  <si>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</si>
  <si>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</si>
  <si>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</si>
  <si>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</si>
  <si>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</si>
  <si>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</si>
  <si>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</si>
  <si>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</si>
  <si>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</si>
  <si>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</si>
  <si>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</si>
  <si>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</si>
  <si>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</si>
  <si>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</si>
  <si>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</si>
  <si>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</si>
  <si>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</si>
  <si>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</si>
  <si>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</si>
  <si>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</si>
  <si>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</si>
  <si>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</si>
  <si>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</si>
  <si>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</si>
  <si>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</si>
  <si>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</si>
  <si>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</si>
  <si>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</si>
  <si>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</si>
  <si>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</si>
  <si>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</si>
  <si>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</si>
  <si>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</si>
  <si>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</si>
  <si>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</si>
  <si>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</si>
  <si>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</si>
  <si>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</si>
  <si>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</si>
  <si>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</si>
  <si>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</si>
  <si>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</si>
  <si>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</si>
  <si>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</si>
  <si>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</si>
  <si>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</si>
  <si>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</si>
  <si>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</si>
  <si>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</si>
  <si>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</si>
  <si>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</si>
  <si>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</si>
  <si>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</si>
  <si>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</si>
  <si>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</si>
  <si>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</si>
  <si>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</si>
  <si>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</si>
  <si>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</si>
  <si>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</si>
  <si>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</si>
  <si>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</si>
  <si>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</si>
  <si>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</si>
  <si>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</si>
  <si>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</si>
  <si>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</si>
  <si>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</si>
  <si>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</si>
  <si>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</si>
  <si>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</si>
  <si>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</si>
  <si>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</si>
  <si>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</si>
  <si>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</si>
  <si>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</si>
  <si>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</si>
  <si>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</si>
  <si>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</si>
  <si>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</si>
  <si>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</si>
  <si>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</si>
  <si>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</si>
  <si>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</si>
  <si>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</si>
  <si>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</si>
  <si>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</si>
  <si>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</si>
  <si>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</si>
  <si>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</si>
  <si>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</si>
  <si>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</si>
  <si>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</si>
  <si>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</si>
  <si>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</si>
  <si>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</si>
  <si>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</si>
  <si>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</si>
  <si>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</si>
  <si>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</si>
  <si>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</si>
  <si>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</si>
  <si>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</si>
  <si>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</si>
  <si>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</si>
  <si>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</si>
  <si>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</si>
  <si>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</si>
  <si>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</si>
  <si>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</si>
  <si>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</si>
  <si>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</si>
  <si>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</si>
  <si>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</si>
  <si>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</si>
  <si>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</si>
  <si>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</si>
  <si>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</si>
  <si>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</si>
  <si>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</si>
  <si>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</si>
  <si>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</si>
  <si>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</si>
  <si>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</si>
  <si>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</si>
  <si>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</si>
  <si>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</si>
  <si>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</si>
  <si>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</si>
  <si>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</si>
  <si>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</si>
  <si>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</si>
  <si>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</si>
  <si>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</si>
  <si>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</si>
  <si>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</si>
  <si>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</si>
  <si>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</si>
  <si>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</si>
  <si>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</si>
  <si>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</si>
  <si>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</si>
  <si>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</si>
  <si>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</si>
  <si>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</si>
  <si>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</si>
  <si>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</si>
  <si>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</si>
  <si>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</si>
  <si>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</si>
  <si>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</si>
  <si>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</si>
  <si>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</si>
  <si>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</si>
  <si>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</si>
  <si>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</si>
  <si>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</si>
  <si>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</si>
  <si>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</si>
  <si>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</si>
  <si>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</si>
  <si>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</si>
  <si>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</si>
  <si>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</si>
  <si>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</si>
  <si>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</si>
  <si>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</si>
  <si>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</si>
  <si>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</si>
  <si>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</si>
  <si>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</si>
  <si>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</si>
  <si>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</si>
  <si>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</si>
  <si>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</si>
  <si>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</si>
  <si>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</si>
  <si>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</si>
  <si>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</si>
  <si>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</si>
  <si>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</si>
  <si>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</si>
  <si>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</si>
  <si>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</si>
  <si>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</si>
  <si>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</si>
  <si>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</si>
  <si>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</si>
  <si>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</si>
  <si>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</si>
  <si>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</si>
  <si>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</si>
  <si>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</si>
  <si>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</si>
  <si>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</si>
  <si>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</si>
  <si>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</si>
  <si>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</si>
  <si>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</si>
  <si>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</si>
  <si>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</si>
  <si>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</si>
  <si>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</si>
  <si>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</si>
  <si>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</si>
  <si>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</si>
  <si>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</si>
  <si>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</si>
  <si>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</si>
  <si>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</si>
  <si>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</si>
  <si>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</si>
  <si>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</si>
  <si>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</si>
  <si>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</si>
  <si>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</si>
  <si>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</si>
  <si>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</si>
  <si>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</si>
  <si>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</si>
  <si>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</si>
  <si>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</si>
  <si>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</si>
  <si>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</si>
  <si>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</si>
  <si>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</si>
  <si>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</si>
  <si>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</si>
  <si>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</si>
  <si>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</si>
  <si>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</si>
  <si>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</si>
  <si>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</si>
  <si>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</si>
  <si>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</si>
  <si>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</si>
  <si>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</si>
  <si>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</si>
  <si>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</si>
  <si>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</si>
  <si>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</si>
  <si>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</si>
  <si>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</si>
  <si>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</si>
  <si>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</si>
  <si>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</si>
  <si>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</si>
  <si>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</si>
  <si>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</si>
  <si>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</si>
  <si>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</si>
  <si>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</si>
  <si>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</si>
  <si>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</si>
  <si>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</si>
  <si>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</si>
  <si>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</si>
  <si>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</si>
  <si>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</si>
  <si>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</si>
  <si>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</si>
  <si>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</si>
  <si>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</si>
  <si>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</si>
  <si>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</si>
  <si>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</si>
  <si>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</si>
  <si>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</si>
  <si>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</si>
  <si>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</si>
  <si>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</si>
  <si>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</si>
  <si>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</si>
  <si>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</si>
  <si>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</si>
  <si>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</si>
  <si>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</si>
  <si>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</si>
  <si>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</si>
  <si>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</si>
  <si>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</si>
  <si>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</si>
  <si>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</si>
  <si>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</si>
  <si>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</si>
  <si>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</si>
  <si>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</si>
  <si>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</si>
  <si>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</si>
  <si>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</si>
  <si>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</si>
  <si>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</si>
  <si>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</si>
  <si>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</si>
  <si>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</si>
  <si>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</si>
  <si>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</si>
  <si>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</si>
  <si>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</si>
  <si>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</si>
  <si>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</si>
  <si>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</si>
  <si>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</si>
  <si>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</si>
  <si>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</si>
  <si>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</si>
  <si>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</si>
  <si>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</si>
  <si>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</si>
  <si>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</si>
  <si>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</si>
  <si>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</si>
  <si>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</si>
  <si>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</si>
  <si>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</si>
  <si>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</si>
  <si>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</si>
  <si>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</si>
  <si>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</si>
  <si>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</si>
  <si>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</si>
  <si>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</si>
  <si>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</si>
  <si>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</si>
  <si>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</si>
  <si>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</si>
  <si>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</si>
  <si>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</si>
  <si>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</si>
  <si>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</si>
  <si>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</si>
  <si>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</si>
  <si>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</si>
  <si>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</si>
  <si>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</si>
  <si>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</si>
  <si>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</si>
  <si>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</si>
  <si>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</si>
  <si>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</si>
  <si>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</si>
  <si>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</si>
  <si>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</si>
  <si>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</si>
  <si>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</si>
  <si>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</si>
  <si>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</si>
  <si>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</si>
  <si>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</si>
  <si>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</si>
  <si>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</si>
  <si>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</si>
  <si>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</si>
  <si>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</si>
  <si>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</si>
  <si>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</si>
  <si>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</si>
  <si>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</si>
  <si>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</si>
  <si>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</si>
  <si>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</si>
  <si>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</si>
  <si>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</si>
  <si>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</si>
  <si>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</si>
  <si>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</si>
  <si>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</si>
  <si>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</si>
  <si>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</si>
  <si>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</si>
  <si>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</si>
  <si>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</si>
  <si>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</si>
  <si>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</si>
  <si>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</si>
  <si>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</si>
  <si>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</si>
  <si>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</si>
  <si>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</si>
  <si>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</si>
  <si>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</si>
  <si>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</si>
  <si>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</si>
  <si>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</si>
  <si>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</si>
  <si>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</si>
  <si>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</si>
  <si>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</si>
  <si>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</si>
  <si>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</si>
  <si>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</si>
  <si>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</si>
  <si>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</si>
  <si>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</si>
  <si>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</si>
  <si>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</si>
  <si>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</si>
  <si>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</si>
  <si>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</si>
  <si>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</si>
  <si>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</si>
  <si>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</si>
  <si>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</si>
  <si>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</si>
  <si>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</si>
  <si>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</si>
  <si>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</si>
  <si>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</si>
  <si>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</si>
  <si>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</si>
  <si>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</si>
  <si>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</si>
  <si>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</si>
  <si>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</si>
  <si>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</si>
  <si>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</si>
  <si>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</si>
  <si>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</si>
  <si>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</si>
  <si>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</si>
  <si>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</si>
  <si>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</si>
  <si>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</si>
  <si>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</si>
  <si>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</si>
  <si>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</si>
  <si>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</si>
  <si>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</si>
  <si>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</si>
  <si>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</si>
  <si>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</si>
  <si>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</si>
  <si>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</si>
  <si>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</si>
  <si>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</si>
  <si>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</si>
  <si>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</si>
  <si>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</si>
  <si>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</si>
  <si>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</si>
  <si>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</si>
  <si>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</si>
  <si>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</si>
  <si>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</si>
  <si>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</si>
  <si>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</si>
  <si>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</si>
  <si>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</si>
  <si>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</si>
  <si>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</si>
  <si>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</si>
  <si>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</si>
  <si>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</si>
  <si>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</si>
  <si>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</si>
  <si>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</si>
  <si>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</si>
  <si>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</si>
  <si>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</si>
  <si>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</si>
  <si>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</si>
  <si>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</si>
  <si>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</si>
  <si>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</si>
  <si>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</si>
  <si>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</si>
  <si>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</si>
  <si>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</si>
  <si>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</si>
  <si>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</si>
  <si>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</si>
  <si>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</si>
  <si>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</si>
  <si>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</si>
  <si>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</si>
  <si>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</si>
  <si>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</si>
  <si>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</si>
  <si>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</si>
  <si>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</si>
  <si>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</si>
  <si>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</si>
  <si>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</si>
  <si>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</si>
  <si>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</si>
  <si>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</si>
  <si>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</si>
  <si>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</si>
  <si>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</si>
  <si>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</si>
  <si>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</si>
  <si>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</si>
  <si>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</si>
  <si>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</si>
  <si>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</si>
  <si>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</si>
  <si>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</si>
  <si>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</si>
  <si>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</si>
  <si>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</si>
  <si>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</si>
  <si>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</si>
  <si>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</si>
  <si>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</si>
  <si>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</si>
  <si>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</si>
  <si>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</si>
  <si>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</si>
  <si>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</si>
  <si>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</si>
  <si>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</si>
  <si>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</si>
  <si>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</si>
  <si>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</si>
  <si>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</si>
  <si>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</si>
  <si>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</si>
  <si>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</si>
  <si>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</si>
  <si>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</si>
  <si>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</si>
  <si>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</si>
  <si>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</si>
  <si>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</si>
  <si>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</si>
  <si>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</si>
  <si>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</si>
  <si>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</si>
  <si>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</si>
  <si>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</si>
  <si>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</si>
  <si>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</si>
  <si>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</si>
  <si>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</si>
  <si>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</si>
  <si>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</si>
  <si>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</si>
  <si>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</si>
  <si>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</si>
  <si>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</si>
  <si>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</si>
  <si>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</si>
  <si>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</si>
  <si>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</si>
  <si>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</si>
  <si>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</si>
  <si>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</si>
  <si>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</si>
  <si>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</si>
  <si>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</si>
  <si>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</si>
  <si>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</si>
  <si>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</si>
  <si>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</si>
  <si>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</si>
  <si>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</si>
  <si>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</si>
  <si>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</si>
  <si>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</si>
  <si>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</si>
  <si>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</si>
  <si>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</si>
  <si>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</si>
  <si>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</si>
  <si>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</si>
  <si>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</si>
  <si>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</si>
  <si>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</si>
  <si>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</si>
  <si>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</si>
  <si>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</si>
  <si>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</si>
  <si>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</si>
  <si>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</si>
  <si>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</si>
  <si>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</si>
  <si>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</si>
  <si>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</si>
  <si>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</si>
  <si>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</si>
  <si>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</si>
  <si>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</si>
  <si>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</si>
  <si>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</si>
  <si>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</si>
  <si>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</si>
  <si>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</si>
  <si>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</si>
  <si>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</si>
  <si>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</si>
  <si>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</si>
  <si>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</si>
  <si>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</si>
  <si>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</si>
  <si>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</si>
  <si>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</si>
  <si>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</si>
  <si>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</si>
  <si>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</si>
  <si>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</si>
  <si>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</si>
  <si>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</si>
  <si>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</si>
  <si>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</si>
  <si>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</si>
  <si>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</si>
  <si>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</si>
  <si>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</si>
  <si>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</si>
  <si>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</si>
  <si>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</si>
  <si>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</si>
  <si>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</si>
  <si>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</si>
  <si>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</si>
  <si>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</si>
  <si>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</si>
  <si>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</si>
  <si>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</si>
  <si>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</si>
  <si>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</si>
  <si>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</si>
  <si>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</si>
  <si>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</si>
  <si>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</si>
  <si>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</si>
  <si>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</si>
  <si>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</si>
  <si>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</si>
  <si>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</si>
  <si>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</si>
  <si>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</si>
  <si>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</si>
  <si>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</si>
  <si>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</si>
  <si>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</si>
  <si>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</si>
  <si>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</si>
  <si>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</si>
  <si>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</si>
  <si>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</si>
  <si>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</si>
  <si>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</si>
  <si>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</si>
  <si>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</si>
  <si>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</si>
  <si>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</si>
  <si>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</si>
  <si>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</si>
  <si>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</si>
  <si>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</si>
  <si>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</si>
  <si>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</si>
  <si>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</si>
  <si>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</si>
  <si>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</si>
  <si>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</si>
  <si>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</si>
  <si>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</si>
  <si>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</si>
  <si>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</si>
  <si>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</si>
  <si>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</si>
  <si>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</si>
  <si>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</si>
  <si>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</si>
  <si>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</si>
  <si>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</si>
  <si>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</si>
  <si>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</si>
  <si>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</si>
  <si>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</si>
  <si>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</si>
  <si>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</si>
  <si>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</si>
  <si>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</si>
  <si>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</si>
  <si>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</si>
  <si>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</si>
  <si>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</si>
  <si>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</si>
  <si>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</si>
  <si>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</si>
  <si>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</si>
  <si>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</si>
  <si>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</si>
  <si>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</si>
  <si>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</si>
  <si>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</si>
  <si>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</si>
  <si>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</si>
  <si>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</si>
  <si>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</si>
  <si>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</si>
  <si>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</si>
  <si>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</si>
  <si>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</si>
  <si>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</si>
  <si>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</si>
  <si>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</si>
  <si>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</si>
  <si>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</si>
  <si>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</si>
  <si>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</si>
  <si>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</si>
  <si>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</si>
  <si>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</si>
  <si>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</si>
  <si>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</si>
  <si>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</si>
  <si>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</si>
  <si>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</si>
  <si>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</si>
  <si>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</si>
  <si>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</si>
  <si>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</si>
  <si>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</si>
  <si>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</si>
  <si>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</si>
  <si>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</si>
  <si>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</si>
  <si>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</si>
  <si>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</si>
  <si>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</si>
  <si>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</si>
  <si>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</si>
  <si>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</si>
  <si>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</si>
  <si>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</si>
  <si>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</si>
  <si>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</si>
  <si>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</si>
  <si>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</si>
  <si>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</si>
  <si>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</si>
  <si>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</si>
  <si>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</si>
  <si>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</si>
  <si>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</si>
  <si>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</si>
  <si>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</si>
  <si>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</si>
  <si>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</si>
  <si>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</si>
  <si>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</si>
  <si>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</si>
  <si>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</si>
  <si>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</si>
  <si>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</si>
  <si>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</si>
  <si>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</si>
  <si>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</si>
  <si>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</si>
  <si>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</si>
  <si>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</si>
  <si>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</si>
  <si>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</si>
  <si>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</si>
  <si>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</si>
  <si>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</si>
  <si>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</si>
  <si>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</si>
  <si>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</si>
  <si>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</si>
  <si>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</si>
  <si>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</si>
  <si>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</si>
  <si>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</si>
  <si>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</si>
  <si>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</si>
  <si>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</si>
  <si>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</si>
  <si>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</si>
  <si>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</si>
  <si>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</si>
  <si>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</si>
  <si>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</si>
  <si>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</si>
  <si>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</si>
  <si>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</si>
  <si>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</si>
  <si>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</si>
  <si>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</si>
  <si>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</si>
  <si>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</si>
  <si>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</si>
  <si>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</si>
  <si>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</si>
  <si>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</si>
  <si>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</si>
  <si>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</si>
  <si>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</si>
  <si>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</si>
  <si>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</si>
  <si>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</si>
  <si>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</si>
  <si>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</si>
  <si>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</si>
  <si>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</si>
  <si>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</si>
  <si>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</si>
  <si>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</si>
  <si>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</si>
  <si>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</si>
  <si>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</si>
  <si>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</si>
  <si>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</si>
  <si>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</si>
  <si>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</si>
  <si>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</si>
  <si>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</si>
  <si>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</si>
  <si>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</si>
  <si>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</si>
  <si>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</si>
  <si>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</si>
  <si>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</si>
  <si>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</si>
  <si>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</si>
  <si>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</si>
  <si>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</si>
  <si>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</si>
  <si>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</si>
  <si>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</si>
  <si>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</si>
  <si>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</si>
  <si>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</si>
  <si>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</si>
  <si>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</si>
  <si>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</si>
  <si>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</si>
  <si>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</si>
  <si>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</si>
  <si>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</si>
  <si>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</si>
  <si>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</si>
  <si>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</si>
  <si>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</si>
  <si>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</si>
  <si>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</si>
  <si>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</si>
  <si>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</si>
  <si>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</si>
  <si>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</si>
  <si>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</si>
  <si>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</si>
  <si>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</si>
  <si>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</si>
  <si>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</si>
  <si>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</si>
  <si>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</si>
  <si>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</si>
  <si>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</si>
  <si>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</si>
  <si>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</si>
  <si>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</si>
  <si>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</si>
  <si>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</si>
  <si>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</si>
  <si>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</si>
  <si>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</si>
  <si>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</si>
  <si>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</si>
  <si>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</si>
  <si>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</si>
  <si>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</si>
  <si>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</si>
  <si>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</si>
  <si>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</si>
  <si>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</si>
  <si>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</si>
  <si>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</si>
  <si>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</si>
  <si>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</si>
  <si>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</si>
  <si>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</si>
  <si>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</si>
  <si>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</si>
  <si>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</si>
  <si>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</si>
  <si>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</si>
  <si>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</si>
  <si>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</si>
  <si>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</si>
  <si>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</si>
  <si>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</si>
  <si>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</si>
  <si>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</si>
  <si>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</si>
  <si>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</si>
  <si>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</si>
  <si>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</si>
  <si>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</si>
  <si>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</si>
  <si>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</si>
  <si>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</si>
  <si>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</si>
  <si>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</si>
  <si>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</si>
  <si>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</si>
  <si>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</si>
  <si>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</si>
  <si>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</si>
  <si>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</si>
  <si>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</si>
  <si>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</si>
  <si>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</si>
  <si>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</si>
  <si>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</si>
  <si>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</si>
  <si>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</si>
  <si>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</si>
  <si>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</si>
  <si>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</si>
  <si>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</si>
  <si>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</si>
  <si>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</si>
  <si>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</si>
  <si>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</si>
  <si>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</si>
  <si>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</si>
  <si>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</si>
  <si>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</si>
  <si>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</si>
  <si>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</si>
  <si>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</si>
  <si>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</si>
  <si>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</si>
  <si>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</si>
  <si>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</si>
  <si>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</si>
  <si>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</si>
  <si>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</si>
  <si>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</si>
  <si>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</si>
  <si>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</si>
  <si>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</si>
  <si>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</si>
  <si>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</si>
  <si>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</si>
  <si>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</si>
  <si>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</si>
  <si>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</si>
  <si>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</si>
  <si>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</si>
  <si>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</si>
  <si>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</si>
  <si>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</si>
  <si>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</si>
  <si>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</si>
  <si>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</si>
  <si>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</si>
  <si>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</si>
  <si>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</si>
  <si>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</si>
  <si>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</si>
  <si>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</si>
  <si>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</si>
  <si>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</si>
  <si>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</si>
  <si>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</si>
  <si>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</si>
  <si>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</si>
  <si>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</si>
  <si>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</si>
  <si>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</si>
  <si>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</si>
  <si>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</si>
  <si>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</si>
  <si>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</si>
  <si>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</si>
  <si>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</si>
  <si>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</si>
  <si>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</si>
  <si>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</si>
  <si>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</si>
  <si>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</si>
  <si>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</si>
  <si>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</si>
  <si>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</si>
  <si>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</si>
  <si>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</si>
  <si>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</si>
  <si>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</si>
  <si>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</si>
  <si>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</si>
  <si>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</si>
  <si>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</si>
  <si>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</si>
  <si>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</si>
  <si>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</si>
  <si>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</si>
  <si>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</si>
  <si>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</si>
  <si>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</si>
  <si>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</si>
  <si>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</si>
  <si>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</si>
  <si>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</si>
  <si>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</si>
  <si>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</si>
  <si>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</si>
  <si>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</si>
  <si>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</si>
  <si>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</si>
  <si>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</si>
  <si>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</si>
  <si>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</si>
  <si>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</si>
  <si>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</si>
  <si>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</si>
  <si>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</si>
  <si>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</si>
  <si>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</si>
  <si>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</si>
  <si>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</si>
  <si>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</si>
  <si>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</si>
  <si>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</si>
  <si>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</si>
  <si>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</si>
  <si>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</si>
  <si>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</si>
  <si>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</si>
  <si>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</si>
  <si>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</si>
  <si>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</si>
  <si>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</si>
  <si>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</si>
  <si>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</si>
  <si>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</si>
  <si>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</si>
  <si>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</si>
  <si>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</si>
  <si>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</si>
  <si>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</si>
  <si>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</si>
  <si>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</si>
  <si>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</si>
  <si>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</si>
  <si>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</si>
  <si>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</si>
  <si>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</si>
  <si>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</si>
  <si>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</si>
  <si>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</si>
  <si>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</si>
  <si>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</si>
  <si>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</si>
  <si>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</si>
  <si>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</si>
  <si>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</si>
  <si>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</si>
  <si>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</si>
  <si>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</si>
  <si>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</si>
  <si>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</si>
  <si>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</si>
  <si>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</si>
  <si>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</si>
  <si>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</si>
  <si>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</si>
  <si>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</si>
  <si>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</si>
  <si>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</si>
  <si>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</si>
  <si>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</si>
  <si>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</si>
  <si>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</si>
  <si>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</si>
  <si>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</si>
  <si>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</si>
  <si>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</si>
  <si>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</si>
  <si>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</si>
  <si>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</si>
  <si>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</si>
  <si>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</si>
  <si>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</si>
  <si>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</si>
  <si>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</si>
  <si>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</si>
  <si>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</si>
  <si>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</si>
  <si>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</si>
  <si>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</si>
  <si>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</si>
  <si>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</si>
  <si>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</si>
  <si>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</si>
  <si>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</si>
  <si>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</si>
  <si>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</si>
  <si>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</si>
  <si>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</si>
  <si>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</si>
  <si>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</si>
  <si>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</si>
  <si>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</si>
  <si>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</si>
  <si>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</si>
  <si>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</si>
  <si>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</si>
  <si>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</si>
  <si>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</si>
  <si>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</si>
  <si>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</si>
  <si>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</si>
  <si>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</si>
  <si>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</si>
  <si>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</si>
  <si>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</si>
  <si>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</si>
  <si>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</si>
  <si>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</si>
  <si>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</si>
  <si>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</si>
  <si>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</si>
  <si>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</si>
  <si>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</si>
  <si>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</si>
  <si>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</si>
  <si>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</si>
  <si>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</si>
  <si>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</si>
  <si>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</si>
  <si>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</si>
  <si>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</si>
  <si>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</si>
  <si>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</si>
  <si>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</si>
  <si>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</si>
  <si>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</si>
  <si>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</si>
  <si>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</si>
  <si>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</si>
  <si>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</si>
  <si>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</si>
  <si>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</si>
  <si>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</si>
  <si>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</si>
  <si>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</si>
  <si>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</si>
  <si>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</si>
  <si>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</si>
  <si>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</si>
  <si>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</si>
  <si>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</si>
  <si>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</si>
  <si>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</si>
  <si>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</si>
  <si>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</si>
  <si>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</si>
  <si>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</si>
  <si>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</si>
  <si>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</si>
  <si>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</si>
  <si>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</si>
  <si>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</si>
  <si>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</si>
  <si>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</si>
  <si>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</si>
  <si>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</si>
  <si>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</si>
  <si>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</si>
  <si>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</si>
  <si>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</si>
  <si>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</si>
  <si>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</si>
  <si>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</si>
  <si>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</si>
  <si>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</si>
  <si>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</si>
  <si>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</si>
  <si>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</si>
  <si>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</si>
  <si>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</si>
  <si>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</si>
  <si>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</si>
  <si>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</si>
  <si>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</si>
  <si>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</si>
  <si>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</si>
  <si>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</si>
  <si>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</si>
  <si>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</si>
  <si>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</si>
  <si>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</si>
  <si>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</si>
  <si>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</si>
  <si>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</si>
  <si>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</si>
  <si>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</si>
  <si>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</si>
  <si>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</si>
  <si>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</si>
  <si>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</si>
  <si>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</si>
  <si>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</si>
  <si>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</si>
  <si>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</si>
  <si>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</si>
  <si>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</si>
  <si>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</si>
  <si>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</si>
  <si>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</si>
  <si>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</si>
  <si>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</si>
  <si>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</si>
  <si>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</si>
  <si>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</si>
  <si>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</si>
  <si>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</si>
  <si>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</si>
  <si>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</si>
  <si>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</si>
  <si>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</si>
  <si>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</si>
  <si>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</si>
  <si>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</si>
  <si>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</si>
  <si>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</si>
  <si>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</si>
  <si>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</si>
  <si>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</si>
  <si>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</si>
  <si>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</si>
  <si>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</si>
  <si>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</si>
  <si>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</si>
  <si>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</si>
  <si>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</si>
  <si>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</si>
  <si>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</si>
  <si>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</si>
  <si>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</si>
  <si>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</si>
  <si>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</si>
  <si>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</si>
  <si>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</si>
  <si>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</si>
  <si>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</si>
  <si>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</si>
  <si>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</si>
  <si>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</si>
  <si>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</si>
  <si>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</si>
  <si>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</si>
  <si>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</si>
  <si>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</si>
  <si>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</si>
  <si>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</si>
  <si>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</si>
  <si>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</si>
  <si>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</si>
  <si>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</si>
  <si>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</si>
  <si>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</si>
  <si>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</si>
  <si>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</si>
  <si>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</si>
  <si>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</si>
  <si>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</si>
  <si>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</si>
  <si>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</si>
  <si>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</si>
  <si>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</si>
  <si>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</si>
  <si>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</si>
  <si>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</si>
  <si>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</si>
  <si>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</si>
  <si>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</si>
  <si>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</si>
  <si>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</si>
  <si>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</si>
  <si>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</si>
  <si>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</si>
  <si>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</si>
  <si>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</si>
  <si>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</si>
  <si>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</si>
  <si>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</si>
  <si>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</si>
  <si>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</si>
  <si>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</si>
  <si>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</si>
  <si>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</si>
  <si>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</si>
  <si>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</si>
  <si>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</si>
  <si>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</si>
  <si>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</si>
  <si>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</si>
  <si>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</si>
  <si>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</si>
  <si>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</si>
  <si>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</si>
  <si>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</si>
  <si>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</si>
  <si>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</si>
  <si>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</si>
  <si>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</si>
  <si>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</si>
  <si>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</si>
  <si>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</si>
  <si>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</si>
  <si>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</si>
  <si>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</si>
  <si>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</si>
  <si>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</si>
  <si>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</si>
  <si>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</si>
  <si>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</si>
  <si>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</si>
  <si>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</si>
  <si>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</si>
  <si>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</si>
  <si>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</si>
  <si>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</si>
  <si>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</si>
  <si>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</si>
  <si>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</si>
  <si>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</si>
  <si>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</si>
  <si>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</si>
  <si>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</si>
  <si>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</si>
  <si>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</si>
  <si>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</si>
  <si>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</si>
  <si>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</si>
  <si>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</si>
  <si>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</si>
  <si>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</si>
  <si>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</si>
  <si>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</si>
  <si>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</si>
  <si>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</si>
  <si>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</si>
  <si>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</si>
  <si>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</si>
  <si>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</si>
  <si>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</si>
  <si>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</si>
  <si>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</si>
  <si>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</si>
  <si>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</si>
  <si>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</si>
  <si>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</si>
  <si>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</si>
  <si>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</si>
  <si>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</si>
  <si>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</si>
  <si>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</si>
  <si>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</si>
  <si>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</si>
  <si>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</si>
  <si>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</si>
  <si>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</si>
  <si>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</si>
  <si>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</si>
  <si>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</si>
  <si>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</si>
  <si>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</si>
  <si>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</si>
  <si>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</si>
  <si>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</si>
  <si>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</si>
  <si>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</si>
  <si>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</si>
  <si>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</si>
  <si>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</si>
  <si>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</si>
  <si>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</si>
  <si>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</si>
  <si>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</si>
  <si>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</si>
  <si>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</si>
  <si>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</si>
  <si>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</si>
  <si>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</si>
  <si>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</si>
  <si>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</si>
  <si>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</si>
  <si>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</si>
  <si>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</si>
  <si>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</si>
  <si>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</si>
  <si>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</si>
  <si>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</si>
  <si>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</si>
  <si>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</si>
  <si>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</si>
  <si>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</si>
  <si>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</si>
  <si>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</si>
  <si>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</si>
  <si>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</si>
  <si>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</si>
  <si>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</si>
  <si>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</si>
  <si>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</si>
  <si>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</si>
  <si>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</si>
  <si>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</si>
  <si>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</si>
  <si>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</si>
  <si>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</si>
  <si>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</si>
  <si>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</si>
  <si>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</si>
  <si>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</si>
  <si>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</si>
  <si>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</si>
  <si>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</si>
  <si>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</si>
  <si>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</si>
  <si>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</si>
  <si>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</si>
  <si>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</si>
  <si>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</si>
  <si>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</si>
  <si>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</si>
  <si>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</si>
  <si>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</si>
  <si>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</si>
  <si>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</si>
  <si>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</si>
  <si>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</si>
  <si>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</si>
  <si>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</si>
  <si>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</si>
  <si>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</si>
  <si>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</si>
  <si>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</si>
  <si>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</si>
  <si>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</si>
  <si>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</si>
  <si>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</si>
  <si>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</si>
  <si>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</si>
  <si>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</si>
  <si>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</si>
  <si>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</si>
  <si>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</si>
  <si>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</si>
  <si>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</si>
  <si>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</si>
  <si>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</si>
  <si>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</si>
  <si>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</si>
  <si>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</si>
  <si>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</si>
  <si>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</si>
  <si>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</si>
  <si>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</si>
  <si>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</si>
  <si>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</si>
  <si>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</si>
  <si>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</si>
  <si>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</si>
  <si>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</si>
  <si>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</si>
  <si>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</si>
  <si>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</si>
  <si>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</si>
  <si>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</si>
  <si>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</si>
  <si>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</si>
  <si>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</si>
  <si>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</si>
  <si>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</si>
  <si>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</si>
  <si>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</si>
  <si>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</si>
  <si>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</si>
  <si>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</si>
  <si>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</si>
  <si>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</si>
  <si>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</si>
  <si>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</si>
  <si>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</si>
  <si>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</si>
  <si>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</si>
  <si>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</si>
  <si>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</si>
  <si>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</si>
  <si>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</si>
  <si>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</si>
  <si>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</si>
  <si>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</si>
  <si>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</si>
  <si>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</si>
  <si>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</si>
  <si>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</si>
  <si>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</si>
  <si>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</si>
  <si>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</si>
  <si>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</si>
  <si>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</si>
  <si>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</si>
  <si>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</si>
  <si>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</si>
  <si>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</si>
  <si>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</si>
  <si>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</si>
  <si>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</si>
  <si>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</si>
  <si>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</si>
  <si>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</si>
  <si>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</si>
  <si>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</si>
  <si>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</si>
  <si>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</si>
  <si>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</si>
  <si>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</si>
  <si>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</si>
  <si>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</si>
  <si>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</si>
  <si>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</si>
  <si>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</si>
  <si>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</si>
  <si>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</si>
  <si>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</si>
  <si>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</si>
  <si>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</si>
  <si>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</si>
  <si>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</si>
  <si>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</si>
  <si>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</si>
  <si>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</si>
  <si>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</si>
  <si>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</si>
  <si>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</si>
  <si>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</si>
  <si>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</si>
  <si>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</si>
  <si>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</si>
  <si>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</si>
  <si>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</si>
  <si>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</si>
  <si>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</si>
  <si>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</si>
  <si>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</si>
  <si>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</si>
  <si>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</si>
  <si>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</si>
  <si>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</si>
  <si>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</si>
  <si>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</si>
  <si>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</si>
  <si>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</si>
  <si>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</si>
  <si>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</si>
  <si>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</si>
  <si>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</si>
  <si>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</si>
  <si>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</si>
  <si>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</si>
  <si>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</si>
  <si>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</si>
  <si>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</si>
  <si>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</si>
  <si>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</si>
  <si>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</si>
  <si>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</si>
  <si>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</si>
  <si>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</si>
  <si>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</si>
  <si>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</si>
  <si>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</si>
  <si>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</si>
  <si>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</si>
  <si>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</si>
  <si>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</si>
  <si>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</si>
  <si>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</si>
  <si>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</si>
  <si>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</si>
  <si>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</si>
  <si>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</si>
  <si>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</si>
  <si>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</si>
  <si>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</si>
  <si>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</si>
  <si>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</si>
  <si>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</si>
  <si>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</si>
  <si>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</si>
  <si>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</si>
  <si>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</si>
  <si>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</si>
  <si>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</si>
  <si>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</si>
  <si>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</si>
  <si>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</si>
  <si>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</si>
  <si>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</si>
  <si>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</si>
  <si>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</si>
  <si>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</si>
  <si>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</si>
  <si>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</si>
  <si>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</si>
  <si>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</si>
  <si>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</si>
  <si>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</si>
  <si>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</si>
  <si>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</si>
  <si>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</si>
  <si>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</si>
  <si>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</si>
  <si>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</si>
  <si>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</si>
  <si>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</si>
  <si>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</si>
  <si>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</si>
  <si>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</si>
  <si>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</si>
  <si>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</si>
  <si>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</si>
  <si>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</si>
  <si>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</si>
  <si>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</si>
  <si>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</si>
  <si>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</si>
  <si>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</si>
  <si>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</si>
  <si>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</si>
  <si>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</si>
  <si>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</si>
  <si>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</si>
  <si>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</si>
  <si>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</si>
  <si>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</si>
  <si>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</si>
  <si>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</si>
  <si>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</si>
  <si>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</si>
  <si>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</si>
  <si>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</si>
  <si>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</si>
  <si>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</si>
  <si>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</si>
  <si>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</si>
  <si>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</si>
  <si>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</si>
  <si>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</si>
  <si>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</si>
  <si>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</si>
  <si>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</si>
  <si>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</si>
  <si>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</si>
  <si>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</si>
  <si>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</si>
  <si>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</si>
  <si>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</si>
  <si>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</si>
  <si>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</si>
  <si>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</si>
  <si>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</si>
  <si>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</si>
  <si>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</si>
  <si>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</si>
  <si>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</si>
  <si>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</si>
  <si>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</si>
  <si>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</si>
  <si>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</si>
  <si>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</si>
  <si>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</si>
  <si>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</si>
  <si>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</si>
  <si>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</si>
  <si>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</si>
  <si>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</si>
  <si>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</si>
  <si>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</si>
  <si>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</si>
  <si>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</si>
  <si>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</si>
  <si>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</si>
  <si>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</si>
  <si>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</si>
  <si>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</si>
  <si>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</si>
  <si>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</si>
  <si>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</si>
  <si>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</si>
  <si>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</si>
  <si>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</si>
  <si>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</si>
  <si>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</si>
  <si>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</si>
  <si>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</si>
  <si>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</si>
  <si>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</si>
  <si>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</si>
  <si>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</si>
  <si>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</si>
  <si>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</si>
  <si>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</si>
  <si>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</si>
  <si>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</si>
  <si>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</si>
  <si>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</si>
  <si>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</si>
  <si>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</si>
  <si>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</si>
  <si>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</si>
  <si>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</si>
  <si>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</si>
  <si>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</si>
  <si>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</si>
  <si>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</si>
  <si>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</si>
  <si>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</si>
  <si>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</si>
  <si>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</si>
  <si>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</si>
  <si>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</si>
  <si>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</si>
  <si>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</si>
  <si>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</si>
  <si>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</si>
  <si>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</si>
  <si>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</si>
  <si>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</si>
  <si>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</si>
  <si>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</si>
  <si>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</si>
  <si>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</si>
  <si>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</si>
  <si>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</si>
  <si>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</si>
  <si>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</si>
  <si>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</si>
  <si>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</si>
  <si>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</si>
  <si>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</si>
  <si>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</si>
  <si>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</si>
  <si>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</si>
  <si>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</si>
  <si>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</si>
  <si>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</si>
  <si>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</si>
  <si>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</si>
  <si>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</si>
  <si>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</si>
  <si>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</si>
  <si>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</si>
  <si>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</si>
  <si>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</si>
  <si>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</si>
  <si>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</si>
  <si>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</si>
  <si>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</si>
  <si>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</si>
  <si>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</si>
  <si>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</si>
  <si>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</si>
  <si>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</si>
  <si>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</si>
  <si>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</si>
  <si>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</si>
  <si>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</si>
  <si>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</si>
  <si>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</si>
  <si>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</si>
  <si>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</si>
  <si>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</si>
  <si>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</si>
  <si>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</si>
  <si>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</si>
  <si>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</si>
  <si>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</si>
  <si>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</si>
  <si>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</si>
  <si>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</si>
  <si>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</si>
  <si>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</si>
  <si>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</si>
  <si>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</si>
  <si>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</si>
  <si>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</si>
  <si>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</si>
  <si>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</si>
  <si>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</si>
  <si>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</si>
  <si>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</si>
  <si>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</si>
  <si>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</si>
  <si>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</si>
  <si>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</si>
  <si>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</si>
  <si>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</si>
  <si>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</si>
  <si>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</si>
  <si>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</si>
  <si>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</si>
  <si>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</si>
  <si>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</si>
  <si>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</si>
  <si>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</si>
  <si>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</si>
  <si>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</si>
  <si>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</si>
  <si>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</si>
  <si>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</si>
  <si>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</si>
  <si>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</si>
  <si>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</si>
  <si>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</si>
  <si>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</si>
  <si>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</si>
  <si>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</si>
  <si>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</si>
  <si>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</si>
  <si>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</si>
  <si>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</si>
  <si>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</si>
  <si>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</si>
  <si>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</si>
  <si>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</si>
  <si>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</si>
  <si>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</si>
  <si>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</si>
  <si>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</si>
  <si>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</si>
  <si>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</si>
  <si>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</si>
  <si>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</si>
  <si>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</si>
  <si>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</si>
  <si>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</si>
  <si>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</si>
  <si>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</si>
  <si>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</si>
  <si>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</si>
  <si>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</si>
  <si>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</si>
  <si>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</si>
  <si>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</si>
  <si>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</si>
  <si>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</si>
  <si>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</si>
  <si>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</si>
  <si>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</si>
  <si>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</si>
  <si>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</si>
  <si>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</si>
  <si>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</si>
  <si>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</si>
  <si>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</si>
  <si>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</si>
  <si>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</si>
  <si>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</si>
  <si>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</si>
  <si>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</si>
  <si>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</si>
  <si>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</si>
  <si>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</si>
  <si>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</si>
  <si>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</si>
  <si>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</si>
  <si>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</si>
  <si>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</si>
  <si>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</si>
  <si>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</si>
  <si>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</si>
  <si>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</si>
  <si>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</si>
  <si>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</si>
  <si>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</si>
  <si>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</si>
  <si>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</si>
  <si>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</si>
  <si>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</si>
  <si>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</si>
  <si>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</si>
  <si>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</si>
  <si>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</si>
  <si>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</si>
  <si>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</si>
  <si>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</si>
  <si>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</si>
  <si>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</si>
  <si>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</si>
  <si>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</si>
  <si>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</si>
  <si>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</si>
  <si>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</si>
  <si>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</si>
  <si>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</si>
  <si>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</si>
  <si>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</si>
  <si>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</si>
  <si>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</si>
  <si>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</si>
  <si>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</si>
  <si>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</si>
  <si>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</si>
  <si>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</si>
  <si>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</si>
  <si>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</si>
  <si>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</si>
  <si>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</si>
  <si>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</si>
  <si>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</si>
  <si>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</si>
  <si>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</si>
  <si>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</si>
  <si>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</si>
  <si>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</si>
  <si>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</si>
  <si>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</si>
  <si>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</si>
  <si>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</si>
  <si>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</si>
  <si>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</si>
  <si>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</si>
  <si>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</si>
  <si>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</si>
  <si>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</si>
  <si>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</si>
  <si>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</si>
  <si>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</si>
  <si>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</si>
  <si>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</si>
  <si>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</si>
  <si>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</si>
  <si>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</si>
  <si>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</si>
  <si>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</si>
  <si>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</si>
  <si>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</si>
  <si>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</si>
  <si>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</si>
  <si>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</si>
  <si>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</si>
  <si>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</si>
  <si>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</si>
  <si>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</si>
  <si>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</si>
  <si>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</si>
  <si>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</si>
  <si>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</si>
  <si>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</si>
  <si>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</si>
  <si>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</si>
  <si>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</si>
  <si>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</si>
  <si>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</si>
  <si>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</si>
  <si>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</si>
  <si>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</si>
  <si>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</si>
  <si>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</si>
  <si>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</si>
  <si>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</si>
  <si>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</si>
  <si>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</si>
  <si>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</si>
  <si>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</si>
  <si>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</si>
  <si>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</si>
  <si>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</si>
  <si>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</si>
  <si>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</si>
  <si>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</si>
  <si>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</si>
  <si>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</si>
  <si>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</si>
  <si>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</si>
  <si>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</si>
  <si>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</si>
  <si>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</si>
  <si>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</si>
  <si>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</si>
  <si>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</si>
  <si>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</si>
  <si>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</si>
  <si>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</si>
  <si>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</si>
  <si>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</si>
  <si>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</si>
  <si>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</si>
  <si>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</si>
  <si>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</si>
  <si>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</si>
  <si>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</si>
  <si>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</si>
  <si>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</si>
  <si>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</si>
  <si>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</si>
  <si>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</si>
  <si>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</si>
  <si>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</si>
  <si>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</si>
  <si>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</si>
  <si>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</si>
  <si>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</si>
  <si>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</si>
  <si>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</si>
  <si>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</si>
  <si>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</si>
  <si>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</si>
  <si>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</si>
  <si>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</si>
  <si>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</si>
  <si>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</si>
  <si>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</si>
  <si>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</si>
  <si>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</si>
  <si>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</si>
  <si>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</si>
  <si>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</si>
  <si>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</si>
  <si>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</si>
  <si>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</si>
  <si>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</si>
  <si>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</si>
  <si>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</si>
  <si>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</si>
  <si>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</si>
  <si>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</si>
  <si>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</si>
  <si>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</si>
  <si>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</si>
  <si>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</si>
  <si>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</si>
  <si>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</si>
  <si>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</si>
  <si>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</si>
  <si>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</si>
  <si>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</si>
  <si>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</si>
  <si>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</si>
  <si>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</si>
  <si>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</si>
  <si>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</si>
  <si>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</si>
  <si>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</si>
  <si>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</si>
  <si>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</si>
  <si>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</si>
  <si>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</si>
  <si>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</si>
  <si>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</si>
  <si>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</si>
  <si>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</si>
  <si>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</si>
  <si>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</si>
  <si>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</si>
  <si>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</si>
  <si>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</si>
  <si>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</si>
  <si>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</si>
  <si>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</si>
  <si>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</si>
  <si>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</si>
  <si>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</si>
  <si>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</si>
  <si>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</si>
  <si>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</si>
  <si>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</si>
  <si>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</si>
  <si>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</si>
  <si>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</si>
  <si>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</si>
  <si>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</si>
  <si>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</si>
  <si>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</si>
  <si>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</si>
  <si>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</si>
  <si>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</si>
  <si>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</si>
  <si>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</si>
  <si>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</si>
  <si>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</si>
  <si>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</si>
  <si>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</si>
  <si>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</si>
  <si>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</si>
  <si>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</si>
  <si>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</si>
  <si>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</si>
  <si>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</si>
  <si>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</si>
  <si>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</si>
  <si>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</si>
  <si>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</si>
  <si>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</si>
  <si>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</si>
  <si>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</si>
  <si>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</si>
  <si>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</si>
  <si>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</si>
  <si>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</si>
  <si>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</si>
  <si>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</si>
  <si>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</si>
  <si>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</si>
  <si>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</si>
  <si>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</si>
  <si>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</si>
  <si>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</si>
  <si>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</si>
  <si>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</si>
  <si>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</si>
  <si>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</si>
  <si>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</si>
  <si>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</si>
  <si>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</si>
  <si>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</si>
  <si>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</si>
  <si>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</si>
  <si>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</si>
  <si>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</si>
  <si>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</si>
  <si>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</si>
  <si>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</si>
  <si>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</si>
  <si>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</si>
  <si>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</si>
  <si>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</si>
  <si>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</si>
  <si>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</si>
  <si>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</si>
  <si>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</si>
  <si>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</si>
  <si>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</si>
  <si>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</si>
  <si>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</si>
  <si>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</si>
  <si>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</si>
  <si>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</si>
  <si>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</si>
  <si>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</si>
  <si>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</si>
  <si>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</si>
  <si>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</si>
  <si>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</si>
  <si>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</si>
  <si>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</si>
  <si>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</si>
  <si>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</si>
  <si>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</si>
  <si>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</si>
  <si>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</si>
  <si>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</si>
  <si>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</si>
  <si>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</si>
  <si>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</si>
  <si>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</si>
  <si>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</si>
  <si>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</si>
  <si>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</si>
  <si>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</si>
  <si>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</si>
  <si>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</si>
  <si>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</si>
  <si>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</si>
  <si>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</si>
  <si>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</si>
  <si>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</si>
  <si>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</si>
  <si>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</si>
  <si>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</si>
  <si>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</si>
  <si>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</si>
  <si>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</si>
  <si>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</si>
  <si>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</si>
  <si>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</si>
  <si>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</si>
  <si>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</si>
  <si>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</si>
  <si>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</si>
  <si>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</si>
  <si>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</si>
  <si>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</si>
  <si>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</si>
  <si>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</si>
  <si>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</si>
  <si>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</si>
  <si>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</si>
  <si>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</si>
  <si>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</si>
  <si>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</si>
  <si>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</si>
  <si>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</si>
  <si>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</si>
  <si>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</si>
  <si>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</si>
  <si>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</si>
  <si>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</si>
  <si>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</si>
  <si>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</si>
  <si>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</si>
  <si>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</si>
  <si>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</si>
  <si>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</si>
  <si>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</si>
  <si>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</si>
  <si>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</si>
  <si>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</si>
  <si>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</si>
  <si>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</si>
  <si>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</si>
  <si>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</si>
  <si>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</si>
  <si>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</si>
  <si>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</si>
  <si>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</si>
  <si>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</si>
  <si>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</si>
  <si>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</si>
  <si>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</si>
  <si>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</si>
  <si>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</si>
  <si>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</si>
  <si>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</si>
  <si>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</si>
  <si>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</si>
  <si>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</si>
  <si>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</si>
  <si>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</si>
  <si>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</si>
  <si>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</si>
  <si>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</si>
  <si>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</si>
  <si>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</si>
  <si>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</si>
  <si>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</si>
  <si>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</si>
  <si>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</si>
  <si>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</si>
  <si>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</si>
  <si>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</si>
  <si>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</si>
  <si>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</si>
  <si>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</si>
  <si>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</si>
  <si>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</si>
  <si>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</si>
  <si>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</si>
  <si>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</si>
  <si>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</si>
  <si>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</si>
  <si>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</si>
  <si>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</si>
  <si>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</si>
  <si>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</si>
  <si>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</si>
  <si>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</si>
  <si>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</si>
  <si>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</si>
  <si>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</si>
  <si>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</si>
  <si>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</si>
  <si>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</si>
  <si>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</si>
  <si>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</si>
  <si>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</si>
  <si>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</si>
  <si>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</si>
  <si>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</si>
  <si>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</si>
  <si>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</si>
  <si>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</si>
  <si>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</si>
  <si>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</si>
  <si>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</si>
  <si>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</si>
  <si>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</si>
  <si>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</si>
  <si>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</si>
  <si>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</si>
  <si>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</si>
  <si>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</si>
  <si>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</si>
  <si>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</si>
  <si>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</si>
  <si>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</si>
  <si>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</si>
  <si>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</si>
  <si>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</si>
  <si>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</si>
  <si>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</si>
  <si>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</si>
  <si>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</si>
  <si>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</si>
  <si>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</si>
  <si>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</si>
  <si>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</si>
  <si>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</si>
  <si>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</si>
  <si>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</si>
  <si>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</si>
  <si>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</si>
  <si>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</si>
  <si>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</si>
  <si>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</si>
  <si>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</si>
  <si>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</si>
  <si>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</si>
  <si>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</si>
  <si>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</si>
  <si>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</si>
  <si>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</si>
  <si>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</si>
  <si>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</si>
  <si>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</si>
  <si>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</si>
  <si>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</si>
  <si>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</si>
  <si>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</si>
  <si>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</si>
  <si>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</si>
  <si>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</si>
  <si>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</si>
  <si>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</si>
  <si>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</si>
  <si>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</si>
  <si>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</si>
  <si>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</si>
  <si>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</si>
  <si>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</si>
  <si>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</si>
  <si>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</si>
  <si>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</si>
  <si>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</si>
  <si>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</si>
  <si>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</si>
  <si>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</si>
  <si>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</si>
  <si>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</si>
  <si>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</si>
  <si>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</si>
  <si>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</si>
  <si>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</si>
  <si>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</si>
  <si>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</si>
  <si>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</si>
  <si>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</si>
  <si>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</si>
  <si>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</si>
  <si>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</si>
  <si>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</si>
  <si>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</si>
  <si>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</si>
  <si>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</si>
  <si>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</si>
  <si>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</si>
  <si>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</si>
  <si>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</si>
  <si>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</si>
  <si>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</si>
  <si>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</si>
  <si>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</si>
  <si>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</si>
  <si>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</si>
  <si>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</si>
  <si>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</si>
  <si>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</si>
  <si>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</si>
  <si>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</si>
  <si>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</si>
  <si>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</si>
  <si>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</si>
  <si>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</si>
  <si>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</si>
  <si>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</si>
  <si>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</si>
  <si>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</si>
  <si>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</si>
  <si>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</si>
  <si>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</si>
  <si>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</si>
  <si>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</si>
  <si>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</si>
  <si>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</si>
  <si>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</si>
  <si>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</si>
  <si>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</si>
  <si>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</si>
  <si>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</si>
  <si>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</si>
  <si>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</si>
  <si>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</si>
  <si>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</si>
  <si>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</si>
  <si>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</si>
  <si>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</si>
  <si>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</si>
  <si>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</si>
  <si>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</si>
  <si>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</si>
  <si>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</si>
  <si>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</si>
  <si>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</si>
  <si>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</si>
  <si>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</si>
  <si>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</si>
  <si>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</si>
  <si>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</si>
  <si>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</si>
  <si>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</si>
  <si>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</si>
  <si>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</si>
  <si>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</si>
  <si>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</si>
  <si>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</si>
  <si>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</si>
  <si>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</si>
  <si>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</si>
  <si>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</si>
  <si>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</si>
  <si>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</si>
  <si>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</si>
  <si>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</si>
  <si>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</si>
  <si>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</si>
  <si>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</si>
  <si>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</si>
  <si>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</si>
  <si>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</si>
  <si>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</si>
  <si>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</si>
  <si>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</si>
  <si>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</si>
  <si>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</si>
  <si>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</si>
  <si>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</si>
  <si>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</si>
  <si>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</si>
  <si>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</si>
  <si>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</si>
  <si>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</si>
  <si>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</si>
  <si>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</si>
  <si>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</si>
  <si>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</si>
  <si>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</si>
  <si>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</si>
  <si>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</si>
  <si>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</si>
  <si>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</si>
  <si>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</si>
  <si>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</si>
  <si>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</si>
  <si>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</si>
  <si>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</si>
  <si>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</si>
  <si>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</si>
  <si>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</si>
  <si>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</si>
  <si>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</si>
  <si>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</si>
  <si>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</si>
  <si>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</si>
  <si>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</si>
  <si>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</si>
  <si>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</si>
  <si>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</si>
  <si>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</si>
  <si>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</si>
  <si>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</si>
  <si>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</si>
  <si>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</si>
  <si>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</si>
  <si>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</si>
  <si>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</si>
  <si>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</si>
  <si>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</si>
  <si>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</si>
  <si>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</si>
  <si>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</si>
  <si>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</si>
  <si>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</si>
  <si>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</si>
  <si>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</si>
  <si>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</si>
  <si>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</si>
  <si>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</si>
  <si>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</si>
  <si>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</si>
  <si>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</si>
  <si>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</si>
  <si>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</si>
  <si>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</si>
  <si>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</si>
  <si>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</si>
  <si>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</si>
  <si>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</si>
  <si>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</si>
  <si>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</si>
  <si>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</si>
  <si>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</si>
  <si>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</si>
  <si>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</si>
  <si>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</si>
  <si>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</si>
  <si>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</si>
  <si>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</si>
  <si>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</si>
  <si>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</si>
  <si>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</si>
  <si>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</si>
  <si>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</si>
  <si>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</si>
  <si>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</si>
  <si>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</si>
  <si>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</si>
  <si>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</si>
  <si>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</si>
  <si>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</si>
  <si>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</si>
  <si>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</si>
  <si>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</si>
  <si>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</si>
  <si>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</si>
  <si>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</si>
  <si>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</si>
  <si>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</si>
  <si>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</si>
  <si>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</si>
  <si>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</si>
  <si>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</si>
  <si>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</si>
  <si>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</si>
  <si>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</si>
  <si>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</si>
  <si>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</si>
  <si>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</si>
  <si>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</si>
  <si>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</si>
  <si>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</si>
  <si>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</si>
  <si>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</si>
  <si>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</si>
  <si>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</si>
  <si>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</si>
  <si>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</si>
  <si>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</si>
  <si>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</si>
  <si>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</si>
  <si>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</si>
  <si>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</si>
  <si>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</si>
  <si>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</si>
  <si>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</si>
  <si>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</si>
  <si>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</si>
  <si>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</si>
  <si>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</si>
  <si>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</si>
  <si>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</si>
  <si>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</si>
  <si>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</si>
  <si>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</si>
  <si>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</si>
  <si>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</si>
  <si>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</si>
  <si>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</si>
  <si>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</si>
  <si>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</si>
  <si>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</si>
  <si>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</si>
  <si>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</si>
  <si>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</si>
  <si>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</si>
  <si>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</si>
  <si>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</si>
  <si>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</si>
  <si>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</si>
  <si>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</si>
  <si>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</si>
  <si>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</si>
  <si>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</si>
  <si>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</si>
  <si>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</si>
  <si>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</si>
  <si>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</si>
  <si>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</si>
  <si>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</si>
  <si>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</si>
  <si>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</si>
  <si>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</si>
  <si>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</si>
  <si>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</si>
  <si>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</si>
  <si>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</si>
  <si>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</si>
  <si>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</si>
  <si>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</si>
  <si>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</si>
  <si>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</si>
  <si>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</si>
  <si>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</si>
  <si>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</si>
  <si>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</si>
  <si>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</si>
  <si>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</si>
  <si>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</si>
  <si>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</si>
  <si>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</si>
  <si>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</si>
  <si>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</si>
  <si>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</si>
  <si>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</si>
  <si>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</si>
  <si>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</si>
  <si>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</si>
  <si>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</si>
  <si>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</si>
  <si>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</si>
  <si>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</si>
  <si>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</si>
  <si>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</si>
  <si>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</si>
  <si>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</si>
  <si>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</si>
  <si>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</si>
  <si>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</si>
  <si>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</si>
  <si>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</si>
  <si>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</si>
  <si>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</si>
  <si>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</si>
  <si>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</si>
  <si>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</si>
  <si>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</si>
  <si>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</si>
  <si>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</si>
  <si>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</si>
  <si>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</si>
  <si>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</si>
  <si>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</si>
  <si>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</si>
  <si>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</si>
  <si>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</si>
  <si>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</si>
  <si>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</si>
  <si>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</si>
  <si>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</si>
  <si>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</si>
  <si>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</si>
  <si>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</si>
  <si>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</si>
  <si>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</si>
  <si>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</si>
  <si>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</si>
  <si>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</si>
  <si>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</si>
  <si>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</si>
  <si>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</si>
  <si>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</si>
  <si>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</si>
  <si>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</si>
  <si>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</si>
  <si>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</si>
  <si>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</si>
  <si>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</si>
  <si>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</si>
  <si>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</si>
  <si>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</si>
  <si>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</si>
  <si>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</si>
  <si>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</si>
  <si>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</si>
  <si>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</si>
  <si>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</si>
  <si>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</si>
  <si>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</si>
  <si>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</si>
  <si>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</si>
  <si>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</si>
  <si>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</si>
  <si>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</si>
  <si>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</si>
  <si>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</si>
  <si>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</si>
  <si>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</si>
  <si>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</si>
  <si>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</si>
  <si>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</si>
  <si>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</si>
  <si>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</si>
  <si>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</si>
  <si>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</si>
  <si>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</si>
  <si>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</si>
  <si>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</si>
  <si>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</si>
  <si>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</si>
  <si>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</si>
  <si>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</si>
  <si>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</si>
  <si>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</si>
  <si>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</si>
  <si>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</si>
  <si>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</si>
  <si>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</si>
  <si>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</si>
  <si>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</si>
  <si>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</si>
  <si>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</si>
  <si>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</si>
  <si>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</si>
  <si>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</si>
  <si>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</si>
  <si>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</si>
  <si>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</si>
  <si>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</si>
  <si>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</si>
  <si>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</si>
  <si>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</si>
  <si>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</si>
  <si>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</si>
  <si>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</si>
  <si>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</si>
  <si>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</si>
  <si>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</si>
  <si>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</si>
  <si>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</si>
  <si>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</si>
  <si>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</si>
  <si>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</si>
  <si>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</si>
  <si>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</si>
  <si>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</si>
  <si>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</si>
  <si>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</si>
  <si>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</si>
  <si>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</si>
  <si>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</si>
  <si>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</si>
  <si>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</si>
  <si>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</si>
  <si>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</si>
  <si>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</si>
  <si>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</si>
  <si>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</si>
  <si>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</si>
  <si>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</si>
  <si>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</si>
  <si>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</si>
  <si>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</si>
  <si>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</si>
  <si>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</si>
  <si>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</si>
  <si>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</si>
  <si>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</si>
  <si>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</si>
  <si>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</si>
  <si>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</si>
  <si>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</si>
  <si>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</si>
  <si>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</si>
  <si>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</si>
  <si>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</si>
  <si>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</si>
  <si>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</si>
  <si>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</si>
  <si>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</si>
  <si>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</si>
  <si>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</si>
  <si>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</si>
  <si>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</si>
  <si>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</si>
  <si>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</si>
  <si>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</si>
  <si>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</si>
  <si>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</si>
  <si>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</si>
  <si>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</si>
  <si>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</si>
  <si>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</si>
  <si>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</si>
  <si>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</si>
  <si>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</si>
  <si>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</si>
  <si>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</si>
  <si>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</si>
  <si>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</si>
  <si>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</si>
  <si>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</si>
  <si>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</si>
  <si>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</si>
  <si>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</si>
  <si>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</si>
  <si>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</si>
  <si>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</si>
  <si>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</si>
  <si>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</si>
  <si>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</si>
  <si>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</si>
  <si>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</si>
  <si>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</si>
  <si>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</si>
  <si>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</si>
  <si>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</si>
  <si>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</si>
  <si>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</si>
  <si>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</si>
  <si>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</si>
  <si>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</si>
  <si>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</si>
  <si>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</si>
  <si>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</si>
  <si>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</si>
  <si>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</si>
  <si>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</si>
  <si>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</si>
  <si>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</si>
  <si>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</si>
  <si>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</si>
  <si>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</si>
  <si>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</si>
  <si>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</si>
  <si>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</si>
  <si>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</si>
  <si>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</si>
  <si>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</si>
  <si>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</si>
  <si>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</si>
  <si>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</si>
  <si>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</si>
  <si>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</si>
  <si>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</si>
  <si>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</si>
  <si>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</si>
  <si>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</si>
  <si>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</si>
  <si>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</si>
  <si>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</si>
  <si>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</si>
  <si>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</si>
  <si>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</si>
  <si>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</si>
  <si>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</si>
  <si>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</si>
  <si>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</si>
  <si>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</si>
  <si>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</si>
  <si>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</si>
  <si>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</si>
  <si>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</si>
  <si>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</si>
  <si>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</si>
  <si>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</si>
  <si>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</si>
  <si>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</si>
  <si>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</si>
  <si>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</si>
  <si>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</si>
  <si>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</si>
  <si>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</si>
  <si>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</si>
  <si>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</si>
  <si>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</si>
  <si>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</si>
  <si>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</si>
  <si>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</si>
  <si>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</si>
  <si>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</si>
  <si>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</si>
  <si>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</si>
  <si>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</si>
  <si>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</si>
  <si>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</si>
  <si>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</si>
  <si>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</si>
  <si>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</si>
  <si>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</si>
  <si>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</si>
  <si>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</si>
  <si>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</si>
  <si>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</si>
  <si>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</si>
  <si>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</si>
  <si>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</si>
  <si>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</si>
  <si>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</si>
  <si>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</si>
  <si>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</si>
  <si>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</si>
  <si>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</si>
  <si>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</si>
  <si>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</si>
  <si>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</si>
  <si>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</si>
  <si>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</si>
  <si>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</si>
  <si>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</si>
  <si>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</si>
  <si>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</si>
  <si>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</si>
  <si>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</si>
  <si>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</si>
  <si>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</si>
  <si>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</si>
  <si>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</si>
  <si>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</si>
  <si>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</si>
  <si>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</si>
  <si>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</si>
  <si>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</si>
  <si>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</si>
  <si>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</si>
  <si>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</si>
  <si>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</si>
  <si>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</si>
  <si>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</si>
  <si>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</si>
  <si>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</si>
  <si>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</si>
  <si>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</si>
  <si>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</si>
  <si>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</si>
  <si>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</si>
  <si>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</si>
  <si>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</si>
  <si>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</si>
  <si>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</si>
  <si>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</si>
  <si>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</si>
  <si>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</si>
  <si>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</si>
  <si>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</si>
  <si>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</si>
  <si>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</si>
  <si>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</si>
  <si>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</si>
  <si>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</si>
  <si>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</si>
  <si>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</si>
  <si>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</si>
  <si>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</si>
  <si>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</si>
  <si>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</si>
  <si>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</si>
  <si>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</si>
  <si>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</si>
  <si>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</si>
  <si>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</si>
  <si>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</si>
  <si>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</si>
  <si>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</si>
  <si>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</si>
  <si>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</si>
  <si>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</si>
  <si>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</si>
  <si>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</si>
  <si>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</si>
  <si>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</si>
  <si>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</si>
  <si>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</si>
  <si>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</si>
  <si>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</si>
  <si>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</si>
  <si>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</si>
  <si>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</si>
  <si>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</si>
  <si>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</si>
  <si>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</si>
  <si>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</si>
  <si>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</si>
  <si>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</si>
  <si>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</si>
  <si>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</si>
  <si>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</si>
  <si>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</si>
  <si>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</si>
  <si>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</si>
  <si>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</si>
  <si>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</si>
  <si>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</si>
  <si>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</si>
  <si>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</si>
  <si>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</si>
  <si>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</si>
  <si>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</si>
  <si>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</si>
  <si>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</si>
  <si>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</si>
  <si>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</si>
  <si>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</si>
  <si>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</si>
  <si>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</si>
  <si>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</si>
  <si>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</si>
  <si>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</si>
  <si>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</si>
  <si>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</si>
  <si>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</si>
  <si>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</si>
  <si>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</si>
  <si>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</si>
  <si>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</si>
  <si>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</si>
  <si>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</si>
  <si>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</si>
  <si>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</si>
  <si>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</si>
  <si>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</si>
  <si>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</si>
  <si>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</si>
  <si>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</si>
  <si>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</si>
  <si>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</si>
  <si>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</si>
  <si>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</si>
  <si>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</si>
  <si>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</si>
  <si>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</si>
  <si>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</si>
  <si>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</si>
  <si>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</si>
  <si>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</si>
  <si>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</si>
  <si>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</si>
  <si>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</si>
  <si>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</si>
  <si>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</si>
  <si>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</si>
  <si>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</si>
  <si>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</si>
  <si>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</si>
  <si>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</si>
  <si>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</si>
  <si>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</si>
  <si>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</si>
  <si>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</si>
  <si>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</si>
  <si>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</si>
  <si>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</si>
  <si>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</si>
  <si>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</si>
  <si>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</si>
  <si>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</si>
  <si>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</si>
  <si>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</si>
  <si>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</si>
  <si>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</si>
  <si>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</si>
  <si>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</si>
  <si>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</si>
  <si>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</si>
  <si>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</si>
  <si>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</si>
  <si>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</si>
  <si>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</si>
  <si>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</si>
  <si>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</si>
  <si>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</si>
  <si>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</si>
  <si>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</si>
  <si>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</si>
  <si>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</si>
  <si>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</si>
  <si>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</si>
  <si>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</si>
  <si>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</si>
  <si>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</si>
  <si>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</si>
  <si>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</si>
  <si>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</si>
  <si>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</si>
  <si>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</si>
  <si>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</si>
  <si>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</si>
  <si>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</si>
  <si>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</si>
  <si>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</si>
  <si>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</si>
  <si>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</si>
  <si>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</si>
  <si>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</si>
  <si>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</si>
  <si>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</si>
  <si>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</si>
  <si>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</si>
  <si>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</si>
  <si>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</si>
  <si>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</si>
  <si>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</si>
  <si>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</si>
  <si>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</si>
  <si>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</si>
  <si>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</si>
  <si>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</si>
  <si>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</si>
  <si>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</si>
  <si>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</si>
  <si>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</si>
  <si>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</si>
  <si>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</si>
  <si>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</si>
  <si>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</si>
  <si>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</si>
  <si>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</si>
  <si>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</si>
  <si>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</si>
  <si>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</si>
  <si>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</si>
  <si>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</si>
  <si>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</si>
  <si>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</si>
  <si>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</si>
  <si>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</si>
  <si>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</si>
  <si>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</si>
  <si>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</si>
  <si>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</si>
  <si>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</si>
  <si>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</si>
  <si>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</si>
  <si>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</si>
  <si>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</si>
  <si>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</si>
  <si>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</si>
  <si>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</si>
  <si>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</si>
  <si>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</si>
  <si>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</si>
  <si>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</si>
  <si>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</si>
  <si>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</si>
  <si>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</si>
  <si>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</si>
  <si>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</si>
  <si>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</si>
  <si>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</si>
  <si>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</si>
  <si>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</si>
  <si>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</si>
  <si>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</si>
  <si>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</si>
  <si>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</si>
  <si>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</si>
  <si>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</si>
  <si>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</si>
  <si>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</si>
  <si>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</si>
  <si>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</si>
  <si>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</si>
  <si>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</si>
  <si>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</si>
  <si>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</si>
  <si>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</si>
  <si>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</si>
  <si>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</si>
  <si>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</si>
  <si>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</si>
  <si>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</si>
  <si>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</si>
  <si>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</si>
  <si>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</si>
  <si>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</si>
  <si>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</si>
  <si>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</si>
  <si>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</si>
  <si>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</si>
  <si>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</si>
  <si>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</si>
  <si>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</si>
  <si>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</si>
  <si>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</si>
  <si>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</si>
  <si>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</si>
  <si>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</si>
  <si>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</si>
  <si>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</si>
  <si>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</si>
  <si>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</si>
  <si>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</si>
  <si>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</si>
  <si>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</si>
  <si>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</si>
  <si>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</si>
  <si>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</si>
  <si>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</si>
  <si>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</si>
  <si>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</si>
  <si>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</si>
  <si>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</si>
  <si>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</si>
  <si>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</si>
  <si>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</si>
  <si>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</si>
  <si>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</si>
  <si>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</si>
  <si>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</si>
  <si>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</si>
  <si>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</si>
  <si>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</si>
  <si>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</si>
  <si>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</si>
  <si>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</si>
  <si>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</si>
  <si>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</si>
  <si>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</si>
  <si>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</si>
  <si>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</si>
  <si>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</si>
  <si>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</si>
  <si>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</si>
  <si>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</si>
  <si>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</si>
  <si>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</si>
  <si>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</si>
  <si>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</si>
  <si>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</si>
  <si>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</si>
  <si>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</si>
  <si>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</si>
  <si>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</si>
  <si>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</si>
  <si>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</si>
  <si>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</si>
  <si>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</si>
  <si>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</si>
  <si>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</si>
  <si>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</si>
  <si>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</si>
  <si>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</si>
  <si>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</si>
  <si>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</si>
  <si>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</si>
  <si>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</si>
  <si>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</si>
  <si>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</si>
  <si>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</si>
  <si>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</si>
  <si>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</si>
  <si>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</si>
  <si>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</si>
  <si>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</si>
  <si>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</si>
  <si>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</si>
  <si>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</si>
  <si>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</si>
  <si>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</si>
  <si>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</si>
  <si>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</si>
  <si>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</si>
  <si>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</si>
  <si>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</si>
  <si>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</si>
  <si>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</si>
  <si>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</si>
  <si>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</si>
  <si>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</si>
  <si>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</si>
  <si>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</si>
  <si>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</si>
  <si>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</si>
  <si>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</si>
  <si>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</si>
  <si>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</si>
  <si>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</si>
  <si>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</si>
  <si>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</si>
  <si>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</si>
  <si>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</si>
  <si>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</si>
  <si>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</si>
  <si>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</si>
  <si>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</si>
  <si>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</si>
  <si>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</si>
  <si>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</si>
  <si>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</si>
  <si>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</si>
  <si>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</si>
  <si>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</si>
  <si>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</si>
  <si>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</si>
  <si>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</si>
  <si>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</si>
  <si>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</si>
  <si>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</si>
  <si>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</si>
  <si>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</si>
  <si>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</si>
  <si>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</si>
  <si>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</si>
  <si>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</si>
  <si>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</si>
  <si>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</si>
  <si>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</si>
  <si>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</si>
  <si>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</si>
  <si>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</si>
  <si>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</si>
  <si>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</si>
  <si>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</si>
  <si>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</si>
  <si>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</si>
  <si>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</si>
  <si>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</si>
  <si>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</si>
  <si>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</si>
  <si>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</si>
  <si>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</si>
  <si>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</si>
  <si>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</si>
  <si>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</si>
  <si>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</si>
  <si>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</si>
  <si>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</si>
  <si>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</si>
  <si>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</si>
  <si>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</si>
  <si>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</si>
  <si>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</si>
  <si>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</si>
  <si>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</si>
  <si>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</si>
  <si>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</si>
  <si>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</si>
  <si>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</si>
  <si>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</si>
  <si>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</si>
  <si>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</si>
  <si>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</si>
  <si>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</si>
  <si>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</si>
  <si>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</si>
  <si>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</si>
  <si>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</si>
  <si>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</si>
  <si>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</si>
  <si>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</si>
  <si>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</si>
  <si>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</si>
  <si>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</si>
  <si>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</si>
  <si>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</si>
  <si>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</si>
  <si>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</si>
  <si>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</si>
  <si>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</si>
  <si>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</si>
  <si>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</si>
  <si>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</si>
  <si>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</si>
  <si>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</si>
  <si>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</si>
  <si>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</si>
  <si>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</si>
  <si>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</si>
  <si>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</si>
  <si>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</si>
  <si>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</si>
  <si>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</si>
  <si>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</si>
  <si>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</si>
  <si>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</si>
  <si>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</si>
  <si>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</si>
  <si>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</si>
  <si>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</si>
  <si>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</si>
  <si>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</si>
  <si>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</si>
  <si>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</si>
  <si>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</si>
  <si>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</si>
  <si>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</si>
  <si>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</si>
  <si>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</si>
  <si>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</si>
  <si>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</si>
  <si>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</si>
  <si>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</si>
  <si>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</si>
  <si>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</si>
  <si>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</si>
  <si>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</si>
  <si>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</si>
  <si>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</si>
  <si>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</si>
  <si>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</si>
  <si>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</si>
  <si>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</si>
  <si>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</si>
  <si>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</si>
  <si>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</si>
  <si>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</si>
  <si>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</si>
  <si>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</si>
  <si>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</si>
  <si>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</si>
  <si>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</si>
  <si>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</si>
  <si>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</si>
  <si>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</si>
  <si>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</si>
  <si>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</si>
  <si>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</si>
  <si>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</si>
  <si>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</si>
  <si>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</si>
  <si>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</si>
  <si>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</si>
  <si>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</si>
  <si>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</si>
  <si>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</si>
  <si>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</si>
  <si>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</si>
  <si>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</si>
  <si>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</si>
  <si>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</si>
  <si>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</si>
  <si>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</si>
  <si>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</si>
  <si>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</si>
  <si>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</si>
  <si>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</si>
  <si>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</si>
  <si>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</si>
  <si>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</si>
  <si>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</si>
  <si>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</si>
  <si>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</si>
  <si>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</si>
  <si>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</si>
  <si>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</si>
  <si>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</si>
  <si>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</si>
  <si>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</si>
  <si>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</si>
  <si>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</si>
  <si>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</si>
  <si>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</si>
  <si>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</si>
  <si>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</si>
  <si>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</si>
  <si>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</si>
  <si>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</si>
  <si>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</si>
  <si>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</si>
  <si>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</si>
  <si>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</si>
  <si>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</si>
  <si>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</si>
  <si>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</si>
  <si>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</si>
  <si>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</si>
  <si>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</si>
  <si>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</si>
  <si>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</si>
  <si>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</si>
  <si>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</si>
  <si>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</si>
  <si>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</si>
  <si>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</si>
  <si>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</si>
  <si>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</si>
  <si>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</si>
  <si>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</si>
  <si>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</si>
  <si>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</si>
  <si>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</si>
  <si>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</si>
  <si>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</si>
  <si>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</si>
  <si>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</si>
  <si>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</si>
  <si>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</si>
  <si>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</si>
  <si>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</si>
  <si>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</si>
  <si>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</si>
  <si>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</si>
  <si>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</si>
  <si>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</si>
  <si>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</si>
  <si>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</si>
  <si>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</si>
  <si>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</si>
  <si>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</si>
  <si>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</si>
  <si>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</si>
  <si>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</si>
  <si>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</si>
  <si>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</si>
  <si>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</si>
  <si>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</si>
  <si>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</si>
  <si>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</si>
  <si>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</si>
  <si>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</si>
  <si>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</si>
  <si>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</si>
  <si>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</si>
  <si>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</si>
  <si>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</si>
  <si>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</si>
  <si>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</si>
  <si>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</si>
  <si>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</si>
  <si>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</si>
  <si>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</si>
  <si>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</si>
  <si>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</si>
  <si>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</si>
  <si>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</si>
  <si>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</si>
  <si>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</si>
  <si>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</si>
  <si>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</si>
  <si>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</si>
  <si>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</si>
  <si>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</si>
  <si>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</si>
  <si>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</si>
  <si>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</si>
  <si>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</si>
  <si>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</si>
  <si>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</si>
  <si>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</si>
  <si>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</si>
  <si>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</si>
  <si>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</si>
  <si>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</si>
  <si>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</si>
  <si>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</si>
  <si>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</si>
  <si>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</si>
  <si>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</si>
  <si>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</si>
  <si>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</si>
  <si>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</si>
  <si>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</si>
  <si>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</si>
  <si>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</si>
  <si>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</si>
  <si>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</si>
  <si>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</si>
  <si>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</si>
  <si>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</si>
  <si>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</si>
  <si>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</si>
  <si>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</si>
  <si>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</si>
  <si>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</si>
  <si>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</si>
  <si>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</si>
  <si>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</si>
  <si>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</si>
  <si>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</si>
  <si>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</si>
  <si>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</si>
  <si>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</si>
  <si>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</si>
  <si>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</si>
  <si>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</si>
  <si>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</si>
  <si>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</si>
  <si>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</si>
  <si>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</si>
  <si>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</si>
  <si>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</si>
  <si>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</si>
  <si>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</si>
  <si>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</si>
  <si>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</si>
  <si>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</si>
  <si>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</si>
  <si>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</si>
  <si>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</si>
  <si>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</si>
  <si>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</si>
  <si>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</si>
  <si>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</si>
  <si>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</si>
  <si>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</si>
  <si>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</si>
  <si>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</si>
  <si>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</si>
  <si>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</si>
  <si>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</si>
  <si>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</si>
  <si>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</si>
  <si>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</si>
  <si>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</si>
  <si>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</si>
  <si>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</si>
  <si>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</si>
  <si>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</si>
  <si>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</si>
  <si>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</si>
  <si>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</si>
  <si>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</si>
  <si>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</si>
  <si>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</si>
  <si>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</si>
  <si>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</si>
  <si>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</si>
  <si>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</si>
  <si>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</si>
  <si>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</si>
  <si>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</si>
  <si>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</si>
  <si>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</si>
  <si>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</si>
  <si>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</si>
  <si>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</si>
  <si>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</si>
  <si>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</si>
  <si>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</si>
  <si>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</si>
  <si>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</si>
  <si>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</si>
  <si>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</si>
  <si>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</si>
  <si>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</si>
  <si>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</si>
  <si>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</si>
  <si>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</si>
  <si>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</si>
  <si>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</si>
  <si>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</si>
  <si>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</si>
  <si>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</si>
  <si>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</si>
  <si>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</si>
  <si>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</si>
  <si>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</si>
  <si>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</si>
  <si>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</si>
  <si>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</si>
  <si>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</si>
  <si>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</si>
  <si>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</si>
  <si>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</si>
  <si>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</si>
  <si>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</si>
  <si>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</si>
  <si>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</si>
  <si>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</si>
  <si>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</si>
  <si>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</si>
  <si>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</si>
  <si>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</si>
  <si>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</si>
  <si>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</si>
  <si>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</si>
  <si>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</si>
  <si>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</si>
  <si>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</si>
  <si>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</si>
  <si>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</si>
  <si>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</si>
  <si>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</si>
  <si>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</si>
  <si>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</si>
  <si>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</si>
  <si>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</si>
  <si>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</si>
  <si>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</si>
  <si>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</si>
  <si>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</si>
  <si>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</si>
  <si>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</si>
  <si>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</si>
  <si>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</si>
  <si>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</si>
  <si>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</si>
  <si>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</si>
  <si>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</si>
  <si>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</si>
  <si>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</si>
  <si>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</si>
  <si>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</si>
  <si>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</si>
  <si>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</si>
  <si>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</si>
  <si>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</si>
  <si>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</si>
  <si>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</si>
  <si>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</si>
  <si>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</si>
  <si>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</si>
  <si>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</si>
  <si>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</si>
  <si>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</si>
  <si>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</si>
  <si>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</si>
  <si>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</si>
  <si>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</si>
  <si>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</si>
  <si>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</si>
  <si>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</si>
  <si>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</si>
  <si>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</si>
  <si>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</si>
  <si>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</si>
  <si>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</si>
  <si>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</si>
  <si>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</si>
  <si>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</si>
  <si>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</si>
  <si>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</si>
  <si>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</si>
  <si>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</si>
  <si>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</si>
  <si>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</si>
  <si>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</si>
  <si>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</si>
  <si>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</si>
  <si>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</si>
  <si>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</si>
  <si>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</si>
  <si>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</si>
  <si>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</si>
  <si>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</si>
  <si>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</si>
  <si>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</si>
  <si>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</si>
  <si>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</si>
  <si>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</si>
  <si>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</si>
  <si>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</si>
  <si>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</si>
  <si>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</si>
  <si>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</si>
  <si>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</si>
  <si>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</si>
  <si>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</si>
  <si>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</si>
  <si>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</si>
  <si>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</si>
  <si>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</si>
  <si>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</si>
  <si>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</si>
  <si>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</si>
  <si>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</si>
  <si>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</si>
  <si>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</si>
  <si>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</si>
  <si>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</si>
  <si>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</si>
  <si>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</si>
  <si>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</si>
  <si>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</si>
  <si>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</si>
  <si>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</si>
  <si>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</si>
  <si>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</si>
  <si>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</si>
  <si>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</si>
  <si>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</si>
  <si>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</si>
  <si>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</si>
  <si>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</si>
  <si>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</si>
  <si>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</si>
  <si>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</si>
  <si>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</si>
  <si>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</si>
  <si>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</si>
  <si>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</si>
  <si>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</si>
  <si>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</si>
  <si>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</si>
  <si>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</si>
  <si>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</si>
  <si>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</si>
  <si>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</si>
  <si>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</si>
  <si>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</si>
  <si>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</si>
  <si>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</si>
  <si>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</si>
  <si>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</si>
  <si>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</si>
  <si>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</si>
  <si>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</si>
  <si>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</si>
  <si>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</si>
  <si>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</si>
  <si>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</si>
  <si>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</si>
  <si>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</si>
  <si>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</si>
  <si>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</si>
  <si>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</si>
  <si>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</si>
  <si>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</si>
  <si>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</si>
  <si>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</si>
  <si>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</si>
  <si>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</si>
  <si>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</si>
  <si>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</si>
  <si>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</si>
  <si>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</si>
  <si>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</si>
  <si>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</si>
  <si>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</si>
  <si>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</si>
  <si>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</si>
  <si>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</si>
  <si>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</si>
  <si>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</si>
  <si>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</si>
  <si>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</si>
  <si>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</si>
  <si>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</si>
  <si>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</si>
  <si>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</si>
  <si>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</si>
  <si>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</si>
  <si>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</si>
  <si>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</si>
  <si>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</si>
  <si>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</si>
  <si>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</si>
  <si>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</si>
  <si>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</si>
  <si>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</si>
  <si>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</si>
  <si>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</si>
  <si>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</si>
  <si>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</si>
  <si>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</si>
  <si>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</si>
  <si>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</si>
  <si>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</si>
  <si>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</si>
  <si>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</si>
  <si>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</si>
  <si>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</si>
  <si>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</si>
  <si>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</si>
  <si>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</si>
  <si>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</si>
  <si>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</si>
  <si>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</si>
  <si>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</si>
  <si>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</si>
  <si>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</si>
  <si>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</si>
  <si>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</si>
  <si>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</si>
  <si>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</si>
  <si>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</si>
  <si>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</si>
  <si>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</si>
  <si>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</si>
  <si>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</si>
  <si>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</si>
  <si>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</si>
  <si>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</si>
  <si>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</si>
  <si>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</si>
  <si>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</si>
  <si>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</si>
  <si>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</si>
  <si>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</si>
  <si>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</si>
  <si>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</si>
  <si>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</si>
  <si>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</si>
  <si>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</si>
  <si>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</si>
  <si>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</si>
  <si>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</si>
  <si>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</si>
  <si>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</si>
  <si>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</si>
  <si>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</si>
  <si>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</si>
  <si>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</si>
  <si>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</si>
  <si>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</si>
  <si>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</si>
  <si>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</si>
  <si>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</si>
  <si>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</si>
  <si>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</si>
  <si>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</si>
  <si>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</si>
  <si>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</si>
  <si>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</si>
  <si>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</si>
  <si>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</si>
  <si>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</si>
  <si>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</si>
  <si>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</si>
  <si>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</si>
  <si>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</si>
  <si>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</si>
  <si>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</si>
  <si>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</si>
  <si>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</si>
  <si>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</si>
  <si>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</si>
  <si>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</si>
  <si>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</si>
  <si>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</si>
  <si>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</si>
  <si>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</si>
  <si>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</si>
  <si>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</si>
  <si>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</si>
  <si>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</si>
  <si>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</si>
  <si>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</si>
  <si>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</si>
  <si>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</si>
  <si>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</si>
  <si>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</si>
  <si>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</si>
  <si>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</si>
  <si>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</si>
  <si>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</si>
  <si>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</si>
  <si>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</si>
  <si>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</si>
  <si>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</si>
  <si>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</si>
  <si>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</si>
  <si>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</si>
  <si>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</si>
  <si>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</si>
  <si>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</si>
  <si>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</si>
  <si>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</si>
  <si>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</si>
  <si>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</si>
  <si>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</si>
  <si>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</si>
  <si>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</si>
  <si>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</si>
  <si>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</si>
  <si>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</si>
  <si>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</si>
  <si>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</si>
  <si>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</si>
  <si>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</si>
  <si>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</si>
  <si>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</si>
  <si>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</si>
  <si>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</si>
  <si>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</si>
  <si>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</si>
  <si>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</si>
  <si>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</si>
  <si>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</si>
  <si>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</si>
  <si>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</si>
  <si>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</si>
  <si>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</si>
  <si>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</si>
  <si>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</si>
  <si>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</si>
  <si>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</si>
  <si>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</si>
  <si>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</si>
  <si>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</si>
  <si>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</si>
  <si>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</si>
  <si>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</si>
  <si>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</si>
  <si>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</si>
  <si>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</si>
  <si>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</si>
  <si>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</si>
  <si>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</si>
  <si>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</si>
  <si>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</si>
  <si>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</si>
  <si>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</si>
  <si>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</si>
  <si>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</si>
  <si>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</si>
  <si>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</si>
  <si>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</si>
  <si>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</si>
  <si>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</si>
  <si>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</si>
  <si>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</si>
  <si>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</si>
  <si>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</si>
  <si>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</si>
  <si>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</si>
  <si>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</si>
  <si>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</si>
  <si>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</si>
  <si>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</si>
  <si>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</si>
  <si>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</si>
  <si>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</si>
  <si>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</si>
  <si>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</si>
  <si>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</si>
  <si>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</si>
  <si>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</si>
  <si>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</si>
  <si>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</si>
  <si>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</si>
  <si>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</si>
  <si>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</si>
  <si>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</si>
  <si>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</si>
  <si>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</si>
  <si>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</si>
  <si>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</si>
  <si>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</si>
  <si>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</si>
  <si>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</si>
  <si>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</si>
  <si>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</si>
  <si>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</si>
  <si>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</si>
  <si>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</si>
  <si>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</si>
  <si>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</si>
  <si>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</si>
  <si>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</si>
  <si>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</si>
  <si>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</si>
  <si>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</si>
  <si>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</si>
  <si>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</si>
  <si>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</si>
  <si>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</si>
  <si>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</si>
  <si>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</si>
  <si>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</si>
  <si>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</si>
  <si>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</si>
  <si>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</si>
  <si>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</si>
  <si>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</si>
  <si>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</si>
  <si>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</si>
  <si>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</si>
  <si>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</si>
  <si>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</si>
  <si>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</si>
  <si>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</si>
  <si>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</si>
  <si>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</si>
  <si>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</si>
  <si>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</si>
  <si>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</si>
  <si>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</si>
  <si>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</si>
  <si>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</si>
  <si>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</si>
  <si>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</si>
  <si>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</si>
  <si>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</si>
  <si>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</si>
  <si>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</si>
  <si>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</si>
  <si>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</si>
  <si>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</si>
  <si>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</si>
  <si>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</si>
  <si>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</si>
  <si>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</si>
  <si>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</si>
  <si>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</si>
  <si>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</si>
  <si>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</si>
  <si>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</si>
  <si>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</si>
  <si>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</si>
  <si>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</si>
  <si>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</si>
  <si>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</si>
  <si>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</si>
  <si>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</si>
  <si>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</si>
  <si>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</si>
  <si>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</si>
  <si>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</si>
  <si>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</si>
  <si>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</si>
  <si>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</si>
  <si>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</si>
  <si>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</si>
  <si>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</si>
  <si>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</si>
  <si>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</si>
  <si>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</si>
  <si>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</si>
  <si>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</si>
  <si>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</si>
  <si>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</si>
  <si>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</si>
  <si>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</si>
  <si>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</si>
  <si>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</si>
  <si>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</si>
  <si>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</si>
  <si>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</si>
  <si>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</si>
  <si>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</si>
  <si>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</si>
  <si>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</si>
  <si>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</si>
  <si>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</si>
  <si>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</si>
  <si>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</si>
  <si>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</si>
  <si>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</si>
  <si>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</si>
  <si>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</si>
  <si>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</si>
  <si>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</si>
  <si>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</si>
  <si>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</si>
  <si>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</si>
  <si>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</si>
  <si>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</si>
  <si>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</si>
  <si>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</si>
  <si>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</si>
  <si>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</si>
  <si>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</si>
  <si>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</si>
  <si>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</si>
  <si>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</si>
  <si>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</si>
  <si>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</si>
  <si>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</si>
  <si>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</si>
  <si>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</si>
  <si>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</si>
  <si>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</si>
  <si>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</si>
  <si>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</si>
  <si>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</si>
  <si>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</si>
  <si>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</si>
  <si>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</si>
  <si>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</si>
  <si>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</si>
  <si>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</si>
  <si>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</si>
  <si>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</si>
  <si>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</si>
  <si>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</si>
  <si>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</si>
  <si>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</si>
  <si>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</si>
  <si>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</si>
  <si>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</si>
  <si>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</si>
  <si>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</si>
  <si>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</si>
  <si>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</si>
  <si>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</si>
  <si>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</si>
  <si>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</si>
  <si>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</si>
  <si>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</si>
  <si>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</si>
  <si>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</si>
  <si>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</si>
  <si>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</si>
  <si>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</si>
  <si>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</si>
  <si>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</si>
  <si>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</si>
  <si>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</si>
  <si>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</si>
  <si>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</si>
  <si>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</si>
  <si>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</si>
  <si>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</si>
  <si>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</si>
  <si>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</si>
  <si>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</si>
  <si>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</si>
  <si>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</si>
  <si>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</si>
  <si>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</si>
  <si>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</si>
  <si>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</si>
  <si>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</si>
  <si>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</si>
  <si>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</si>
  <si>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</si>
  <si>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</si>
  <si>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</si>
  <si>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</si>
  <si>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</si>
  <si>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</si>
  <si>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</si>
  <si>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</si>
  <si>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</si>
  <si>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</si>
  <si>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</si>
  <si>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</si>
  <si>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</si>
  <si>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</si>
  <si>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</si>
  <si>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</si>
  <si>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</si>
  <si>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</si>
  <si>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</si>
  <si>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</si>
  <si>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</si>
  <si>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</si>
  <si>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</si>
  <si>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</si>
  <si>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</si>
  <si>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</si>
  <si>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</si>
  <si>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</si>
  <si>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</si>
  <si>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</si>
  <si>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</si>
  <si>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</si>
  <si>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</si>
  <si>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</si>
  <si>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</si>
  <si>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</si>
  <si>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</si>
  <si>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</si>
  <si>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</si>
  <si>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</si>
  <si>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</si>
  <si>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</si>
  <si>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</si>
  <si>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</si>
  <si>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</si>
  <si>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</si>
  <si>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</si>
  <si>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</si>
  <si>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</si>
  <si>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</si>
  <si>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</si>
  <si>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</si>
  <si>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</si>
  <si>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</si>
  <si>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</si>
  <si>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</si>
  <si>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</si>
  <si>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</si>
  <si>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</si>
  <si>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</si>
  <si>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</si>
  <si>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</si>
  <si>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</si>
  <si>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</si>
  <si>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</si>
  <si>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</si>
  <si>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</si>
  <si>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</si>
  <si>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</si>
  <si>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</si>
  <si>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</si>
  <si>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</si>
  <si>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</si>
  <si>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</si>
  <si>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</si>
  <si>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</si>
  <si>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</si>
  <si>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</si>
  <si>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</si>
  <si>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</si>
  <si>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</si>
  <si>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</si>
  <si>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</si>
  <si>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</si>
  <si>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</si>
  <si>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</si>
  <si>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</si>
  <si>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</si>
  <si>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</si>
  <si>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</si>
  <si>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</si>
  <si>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</si>
  <si>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</si>
  <si>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</si>
  <si>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</si>
  <si>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</si>
  <si>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</si>
  <si>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</si>
  <si>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</si>
  <si>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</si>
  <si>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</si>
  <si>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</si>
  <si>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</si>
  <si>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</si>
  <si>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</si>
  <si>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</si>
  <si>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</si>
  <si>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</si>
  <si>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</si>
  <si>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</si>
  <si>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</si>
  <si>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</si>
  <si>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</si>
  <si>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</si>
  <si>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</si>
  <si>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</si>
  <si>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</si>
  <si>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</si>
  <si>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</si>
  <si>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</si>
  <si>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</si>
  <si>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</si>
  <si>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</si>
  <si>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</si>
  <si>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</si>
  <si>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</si>
  <si>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</si>
  <si>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</si>
  <si>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</si>
  <si>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</si>
  <si>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</si>
  <si>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</si>
  <si>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</si>
  <si>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</si>
  <si>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</si>
  <si>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</si>
  <si>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</si>
  <si>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</si>
  <si>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</si>
  <si>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</si>
  <si>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</si>
  <si>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</si>
  <si>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</si>
  <si>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</si>
  <si>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</si>
  <si>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</si>
  <si>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</si>
  <si>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</si>
  <si>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</si>
  <si>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</si>
  <si>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</si>
  <si>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</si>
  <si>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</si>
  <si>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</si>
  <si>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</si>
  <si>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</si>
  <si>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</si>
  <si>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</si>
  <si>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</si>
  <si>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</si>
  <si>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</si>
  <si>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</si>
  <si>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</si>
  <si>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</si>
  <si>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</si>
  <si>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</si>
  <si>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</si>
  <si>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</si>
  <si>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</si>
  <si>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</si>
  <si>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</si>
  <si>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</si>
  <si>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</si>
  <si>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</si>
  <si>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</si>
  <si>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</si>
  <si>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</si>
  <si>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</si>
  <si>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</si>
  <si>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</si>
  <si>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</si>
  <si>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</si>
  <si>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</si>
  <si>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</si>
  <si>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</si>
  <si>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</si>
  <si>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</si>
  <si>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</si>
  <si>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</si>
  <si>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</si>
  <si>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</si>
  <si>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</si>
  <si>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</si>
  <si>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</si>
  <si>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</si>
  <si>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</si>
  <si>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</si>
  <si>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</si>
  <si>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</si>
  <si>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</si>
  <si>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</si>
  <si>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</si>
  <si>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</si>
  <si>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</si>
  <si>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</si>
  <si>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</si>
  <si>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</si>
  <si>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</si>
  <si>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</si>
  <si>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</si>
  <si>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</si>
  <si>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</si>
  <si>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</si>
  <si>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</si>
  <si>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</si>
  <si>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</si>
  <si>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</si>
  <si>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</si>
  <si>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</si>
  <si>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</si>
  <si>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</si>
  <si>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</si>
  <si>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</si>
  <si>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</si>
  <si>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</si>
  <si>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</si>
  <si>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</si>
  <si>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</si>
  <si>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</si>
  <si>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</si>
  <si>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</si>
  <si>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</si>
  <si>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</si>
  <si>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</si>
  <si>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</si>
  <si>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</si>
  <si>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</si>
  <si>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</si>
  <si>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</si>
  <si>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</si>
  <si>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</si>
  <si>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</si>
  <si>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</si>
  <si>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</si>
  <si>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</si>
  <si>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</si>
  <si>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</si>
  <si>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</si>
  <si>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</si>
  <si>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</si>
  <si>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</si>
  <si>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</si>
  <si>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</si>
  <si>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</si>
  <si>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</si>
  <si>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</si>
  <si>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</si>
  <si>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</si>
  <si>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</si>
  <si>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</si>
  <si>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</si>
  <si>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</si>
  <si>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</si>
  <si>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</si>
  <si>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</si>
  <si>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</si>
  <si>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</si>
  <si>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</si>
  <si>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</si>
  <si>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</si>
  <si>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</si>
  <si>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</si>
  <si>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</si>
  <si>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</si>
  <si>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</si>
  <si>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</si>
  <si>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</si>
  <si>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</si>
  <si>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</si>
  <si>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</si>
  <si>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</si>
  <si>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</si>
  <si>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</si>
  <si>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</si>
  <si>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</si>
  <si>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</si>
  <si>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</si>
  <si>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</si>
  <si>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</si>
  <si>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</si>
  <si>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</si>
  <si>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</si>
  <si>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</si>
  <si>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</si>
  <si>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</si>
  <si>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</si>
  <si>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</si>
  <si>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</si>
  <si>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</si>
  <si>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</si>
  <si>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</si>
  <si>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</si>
  <si>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</si>
  <si>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</si>
  <si>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</si>
  <si>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</si>
  <si>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</si>
  <si>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</si>
  <si>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</si>
  <si>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</si>
  <si>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</si>
  <si>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</si>
  <si>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</si>
  <si>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</si>
  <si>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</si>
  <si>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</si>
  <si>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</si>
  <si>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</si>
  <si>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</si>
  <si>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</si>
  <si>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</si>
  <si>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</si>
  <si>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</si>
  <si>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</si>
  <si>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</si>
  <si>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</si>
  <si>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</si>
  <si>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</si>
  <si>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</si>
  <si>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</si>
  <si>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</si>
  <si>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</si>
  <si>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</si>
  <si>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</si>
  <si>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</si>
  <si>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</si>
  <si>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</si>
  <si>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</si>
  <si>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</si>
  <si>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</si>
  <si>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</si>
  <si>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</si>
  <si>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</si>
  <si>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</si>
  <si>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</si>
  <si>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</si>
  <si>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</si>
  <si>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</si>
  <si>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</si>
  <si>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</si>
  <si>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</si>
  <si>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</si>
  <si>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</si>
  <si>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</si>
  <si>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</si>
  <si>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</si>
  <si>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</si>
  <si>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</si>
  <si>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</si>
  <si>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</si>
  <si>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</si>
  <si>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</si>
  <si>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</si>
  <si>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</si>
  <si>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</si>
  <si>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</si>
  <si>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</si>
  <si>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</si>
  <si>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</si>
  <si>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</si>
  <si>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</si>
  <si>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</si>
  <si>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</si>
  <si>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</si>
  <si>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</si>
  <si>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</si>
  <si>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</si>
  <si>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</si>
  <si>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</si>
  <si>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</si>
  <si>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</si>
  <si>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</si>
  <si>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</si>
  <si>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</si>
  <si>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</si>
  <si>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</si>
  <si>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</si>
  <si>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</si>
  <si>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</si>
  <si>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</si>
  <si>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</si>
  <si>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</si>
  <si>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</si>
  <si>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</si>
  <si>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</si>
  <si>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</si>
  <si>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</si>
  <si>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</si>
  <si>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</si>
  <si>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</si>
  <si>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</si>
  <si>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</si>
  <si>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</si>
  <si>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</si>
  <si>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</si>
  <si>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</si>
  <si>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</si>
  <si>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</si>
  <si>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</si>
  <si>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</si>
  <si>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</si>
  <si>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</si>
  <si>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</si>
  <si>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</si>
  <si>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</si>
  <si>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</si>
  <si>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</si>
  <si>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</si>
  <si>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</si>
  <si>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</si>
  <si>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</si>
  <si>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</si>
  <si>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</si>
  <si>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</si>
  <si>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</si>
  <si>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</si>
  <si>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</si>
  <si>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</si>
  <si>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</si>
  <si>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</si>
  <si>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</si>
  <si>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</si>
  <si>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</si>
  <si>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</si>
  <si>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</si>
  <si>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</si>
  <si>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</si>
  <si>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</si>
  <si>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</si>
  <si>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</si>
  <si>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</si>
  <si>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</si>
  <si>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</si>
  <si>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</si>
  <si>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</si>
  <si>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</si>
  <si>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</si>
  <si>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</si>
  <si>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</si>
  <si>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</si>
  <si>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</si>
  <si>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</si>
  <si>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</si>
  <si>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</si>
  <si>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</si>
  <si>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</si>
  <si>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</si>
  <si>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</si>
  <si>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</si>
  <si>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</si>
  <si>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</si>
  <si>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</si>
  <si>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</si>
  <si>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</si>
  <si>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</si>
  <si>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</si>
  <si>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</si>
  <si>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</si>
  <si>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</si>
  <si>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</si>
  <si>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</si>
  <si>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</si>
  <si>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</si>
  <si>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</si>
  <si>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</si>
  <si>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</si>
  <si>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</si>
  <si>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</si>
  <si>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</si>
  <si>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</si>
  <si>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</si>
  <si>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</si>
  <si>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</si>
  <si>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</si>
  <si>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</si>
  <si>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</si>
  <si>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</si>
  <si>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</si>
  <si>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</si>
  <si>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</si>
  <si>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</si>
  <si>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</si>
  <si>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</si>
  <si>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</si>
  <si>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</si>
  <si>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</si>
  <si>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</si>
  <si>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</si>
  <si>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</si>
  <si>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</si>
  <si>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</si>
  <si>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</si>
  <si>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</si>
  <si>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</si>
  <si>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</si>
  <si>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</si>
  <si>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</si>
  <si>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</si>
  <si>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</si>
  <si>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</si>
  <si>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</si>
  <si>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</si>
  <si>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</si>
  <si>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</si>
  <si>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</si>
  <si>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</si>
  <si>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</si>
  <si>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</si>
  <si>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</si>
  <si>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</si>
  <si>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</si>
  <si>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</si>
  <si>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</si>
  <si>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</si>
  <si>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</si>
  <si>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</si>
  <si>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</si>
  <si>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</si>
  <si>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</si>
  <si>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</si>
  <si>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</si>
  <si>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</si>
  <si>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</si>
  <si>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</si>
  <si>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</si>
  <si>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</si>
  <si>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</si>
  <si>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</si>
  <si>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</si>
  <si>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</si>
  <si>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</si>
  <si>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</si>
  <si>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</si>
  <si>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</si>
  <si>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</si>
  <si>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</si>
  <si>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</si>
  <si>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</si>
  <si>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</si>
  <si>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</si>
  <si>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</si>
  <si>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</si>
  <si>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</si>
  <si>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</si>
  <si>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</si>
  <si>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</si>
  <si>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</si>
  <si>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</si>
  <si>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</si>
  <si>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</si>
  <si>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</si>
  <si>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</si>
  <si>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</si>
  <si>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</si>
  <si>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</si>
  <si>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</si>
  <si>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</si>
  <si>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</si>
  <si>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</si>
  <si>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</si>
  <si>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</si>
  <si>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</si>
  <si>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</si>
  <si>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</si>
  <si>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</si>
  <si>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</si>
  <si>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</si>
  <si>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</si>
  <si>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</si>
  <si>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</si>
  <si>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</si>
  <si>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</si>
  <si>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</si>
  <si>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</si>
  <si>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</si>
  <si>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</si>
  <si>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</si>
  <si>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</si>
  <si>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</si>
  <si>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</si>
  <si>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</si>
  <si>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</si>
  <si>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</si>
  <si>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</si>
  <si>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</si>
  <si>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</si>
  <si>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</si>
  <si>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</si>
  <si>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</si>
  <si>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</si>
  <si>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</si>
  <si>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</si>
  <si>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</si>
  <si>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</si>
  <si>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</si>
  <si>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</si>
  <si>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</si>
  <si>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</si>
  <si>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</si>
  <si>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</si>
  <si>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</si>
  <si>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</si>
  <si>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</si>
  <si>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</si>
  <si>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</si>
  <si>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</si>
  <si>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</si>
  <si>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</si>
  <si>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</si>
  <si>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</si>
  <si>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</si>
  <si>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</si>
  <si>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</si>
  <si>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</si>
  <si>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</si>
  <si>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</si>
  <si>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</si>
  <si>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</si>
  <si>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</si>
  <si>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</si>
  <si>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</si>
  <si>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</si>
  <si>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</si>
  <si>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</si>
  <si>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</si>
  <si>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</si>
  <si>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</si>
  <si>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</si>
  <si>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</si>
  <si>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</si>
  <si>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</si>
  <si>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</si>
  <si>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</si>
  <si>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</si>
  <si>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</si>
  <si>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</si>
  <si>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</si>
  <si>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</si>
  <si>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</si>
  <si>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</si>
  <si>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</si>
  <si>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</si>
  <si>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</si>
  <si>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</si>
  <si>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</si>
  <si>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</si>
  <si>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</si>
  <si>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</si>
  <si>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</si>
  <si>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</si>
  <si>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</si>
  <si>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</si>
  <si>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</si>
  <si>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</si>
  <si>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</si>
  <si>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</si>
  <si>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</si>
  <si>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</si>
  <si>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</si>
  <si>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</si>
  <si>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</si>
  <si>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</si>
  <si>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</si>
  <si>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</si>
  <si>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</si>
  <si>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</si>
  <si>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</si>
  <si>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</si>
  <si>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</si>
  <si>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</si>
  <si>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</si>
  <si>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</si>
  <si>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</si>
  <si>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</si>
  <si>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</si>
  <si>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</si>
  <si>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</si>
  <si>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</si>
  <si>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</si>
  <si>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</si>
  <si>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</si>
  <si>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</si>
  <si>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</si>
  <si>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</si>
  <si>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</si>
  <si>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</si>
  <si>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</si>
  <si>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</si>
  <si>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</si>
  <si>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</si>
  <si>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</si>
  <si>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</si>
  <si>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</si>
  <si>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</si>
  <si>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</si>
  <si>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</si>
  <si>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</si>
  <si>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</si>
  <si>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</si>
  <si>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</si>
  <si>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</si>
  <si>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</si>
  <si>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</si>
  <si>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</si>
  <si>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</si>
  <si>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</si>
  <si>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</si>
  <si>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</si>
  <si>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</si>
  <si>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</si>
  <si>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</si>
  <si>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</si>
  <si>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</si>
  <si>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</si>
  <si>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</si>
  <si>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</si>
  <si>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</si>
  <si>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</si>
  <si>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</si>
  <si>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</si>
  <si>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</si>
  <si>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</si>
  <si>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</si>
  <si>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</si>
  <si>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</si>
  <si>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</si>
  <si>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</si>
  <si>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</si>
  <si>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</si>
  <si>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</si>
  <si>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</si>
  <si>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</si>
  <si>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</si>
  <si>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</si>
  <si>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</si>
  <si>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</si>
  <si>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</si>
  <si>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</si>
  <si>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</si>
  <si>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</si>
  <si>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</si>
  <si>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</si>
  <si>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</si>
  <si>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</si>
  <si>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</si>
  <si>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</si>
  <si>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</si>
  <si>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</si>
  <si>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</si>
  <si>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</si>
  <si>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</si>
  <si>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</si>
  <si>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</si>
  <si>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</si>
  <si>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</si>
  <si>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</si>
  <si>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</si>
  <si>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</si>
  <si>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</si>
  <si>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</si>
  <si>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</si>
  <si>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</si>
  <si>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</si>
  <si>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</si>
  <si>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</si>
  <si>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</si>
  <si>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</si>
  <si>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</si>
  <si>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</si>
  <si>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</si>
  <si>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</si>
  <si>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</si>
  <si>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</si>
  <si>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</si>
  <si>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</si>
  <si>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</si>
  <si>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</si>
  <si>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</si>
  <si>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</si>
  <si>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</si>
  <si>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</si>
  <si>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</si>
  <si>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</si>
  <si>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</si>
  <si>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</si>
  <si>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</si>
  <si>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</si>
  <si>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</si>
  <si>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</si>
  <si>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</si>
  <si>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</si>
  <si>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</si>
  <si>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</si>
  <si>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</si>
  <si>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</si>
  <si>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</si>
  <si>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</si>
  <si>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</si>
  <si>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</si>
  <si>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</si>
  <si>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</si>
  <si>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</si>
  <si>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</si>
  <si>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</si>
  <si>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</si>
  <si>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</si>
  <si>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</si>
  <si>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</si>
  <si>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</si>
  <si>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</si>
  <si>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</si>
  <si>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</si>
  <si>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</si>
  <si>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</si>
  <si>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</si>
  <si>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</si>
  <si>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</si>
  <si>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</si>
  <si>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</si>
  <si>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</si>
  <si>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</si>
  <si>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</si>
  <si>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</si>
  <si>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</si>
  <si>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</si>
  <si>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</si>
  <si>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</si>
  <si>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</si>
  <si>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</si>
  <si>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</si>
  <si>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</si>
  <si>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</si>
  <si>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</si>
  <si>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</si>
  <si>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</si>
  <si>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</si>
  <si>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</si>
  <si>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</si>
  <si>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</si>
  <si>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</si>
  <si>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</si>
  <si>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</si>
  <si>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</si>
  <si>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</si>
  <si>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</si>
  <si>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</si>
  <si>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</si>
  <si>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</si>
  <si>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</si>
  <si>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</si>
  <si>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</si>
  <si>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</si>
  <si>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</si>
  <si>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</si>
  <si>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</si>
  <si>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</si>
  <si>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</si>
  <si>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</si>
  <si>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</si>
  <si>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</si>
  <si>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</si>
  <si>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</si>
  <si>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</si>
  <si>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</si>
  <si>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</si>
  <si>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</si>
  <si>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</si>
  <si>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</si>
  <si>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</si>
  <si>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</si>
  <si>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</si>
  <si>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</si>
  <si>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</si>
  <si>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</si>
  <si>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</si>
  <si>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</si>
  <si>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</si>
  <si>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</si>
  <si>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</si>
  <si>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</si>
  <si>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</si>
  <si>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</si>
  <si>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</si>
  <si>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</si>
  <si>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</si>
  <si>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</si>
  <si>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</si>
  <si>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</si>
  <si>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</si>
  <si>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</si>
  <si>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</si>
  <si>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</si>
  <si>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</si>
  <si>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</si>
  <si>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</si>
  <si>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</si>
  <si>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</si>
  <si>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</si>
  <si>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</si>
  <si>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</si>
  <si>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</si>
  <si>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</si>
  <si>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</si>
  <si>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</si>
  <si>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</si>
  <si>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</si>
  <si>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</si>
  <si>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</si>
  <si>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</si>
  <si>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</si>
  <si>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</si>
  <si>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</si>
  <si>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</si>
  <si>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</si>
  <si>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</si>
  <si>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</si>
  <si>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</si>
  <si>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</si>
  <si>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</si>
  <si>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</si>
  <si>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</si>
  <si>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</si>
  <si>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</si>
  <si>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</si>
  <si>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</si>
  <si>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</si>
  <si>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</si>
  <si>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</si>
  <si>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</si>
  <si>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</si>
  <si>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</si>
  <si>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</si>
  <si>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</si>
  <si>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</si>
  <si>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</si>
  <si>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</si>
  <si>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</si>
  <si>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</si>
  <si>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</si>
  <si>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</si>
  <si>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</si>
  <si>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</si>
  <si>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</si>
  <si>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</si>
  <si>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</si>
  <si>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</si>
  <si>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</si>
  <si>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</si>
  <si>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</si>
  <si>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</si>
  <si>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</si>
  <si>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</si>
  <si>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</si>
  <si>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</si>
  <si>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</si>
  <si>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</si>
  <si>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</si>
  <si>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</si>
  <si>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</si>
  <si>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</si>
  <si>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</si>
  <si>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</si>
  <si>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</si>
  <si>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</si>
  <si>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</si>
  <si>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</si>
  <si>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</si>
  <si>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</si>
  <si>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</si>
  <si>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</si>
  <si>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</si>
  <si>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</si>
  <si>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</si>
  <si>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</si>
  <si>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</si>
  <si>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</si>
  <si>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</si>
  <si>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</si>
  <si>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</si>
  <si>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</si>
  <si>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</si>
  <si>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</si>
  <si>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</si>
  <si>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</si>
  <si>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</si>
  <si>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</si>
  <si>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</si>
  <si>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</si>
  <si>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</si>
  <si>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</si>
  <si>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</si>
  <si>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</si>
  <si>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</si>
  <si>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</si>
  <si>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</si>
  <si>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</si>
  <si>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</si>
  <si>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</si>
  <si>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</si>
  <si>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</si>
  <si>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</si>
  <si>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</si>
  <si>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</si>
  <si>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</si>
  <si>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</si>
  <si>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</si>
  <si>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</si>
  <si>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</si>
  <si>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</si>
  <si>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</si>
  <si>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</si>
  <si>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</si>
  <si>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</si>
  <si>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</si>
  <si>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</si>
  <si>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</si>
  <si>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</si>
  <si>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</si>
  <si>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</si>
  <si>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</si>
  <si>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</si>
  <si>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</si>
  <si>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</si>
  <si>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</si>
  <si>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</si>
  <si>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</si>
  <si>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</si>
  <si>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</si>
  <si>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</si>
  <si>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</si>
  <si>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</si>
  <si>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</si>
  <si>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</si>
  <si>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</si>
  <si>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</si>
  <si>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</si>
  <si>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</si>
  <si>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</si>
  <si>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</si>
  <si>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</si>
  <si>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</si>
  <si>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</si>
  <si>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</si>
  <si>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</si>
  <si>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</si>
  <si>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</si>
  <si>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</si>
  <si>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</si>
  <si>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</si>
  <si>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</si>
  <si>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</si>
  <si>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</si>
  <si>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</si>
  <si>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</si>
  <si>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</si>
  <si>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</si>
  <si>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</si>
  <si>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</si>
  <si>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</si>
  <si>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</si>
  <si>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</si>
  <si>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</si>
  <si>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</si>
  <si>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</si>
  <si>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</si>
  <si>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</si>
  <si>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</si>
  <si>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</si>
  <si>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</si>
  <si>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</si>
  <si>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</si>
  <si>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</si>
  <si>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</si>
  <si>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</si>
  <si>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</si>
  <si>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</si>
  <si>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</si>
  <si>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</si>
  <si>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</si>
  <si>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</si>
  <si>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</si>
  <si>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</si>
  <si>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</si>
  <si>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</si>
  <si>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</si>
  <si>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</si>
  <si>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</si>
  <si>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</si>
  <si>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</si>
  <si>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</si>
  <si>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</si>
  <si>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</si>
  <si>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</si>
  <si>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</si>
  <si>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</si>
  <si>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</si>
  <si>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</si>
  <si>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</si>
  <si>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</si>
  <si>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</si>
  <si>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</si>
  <si>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</si>
  <si>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</si>
  <si>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</si>
  <si>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</si>
  <si>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</si>
  <si>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</si>
  <si>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</si>
  <si>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</si>
  <si>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</si>
  <si>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</si>
  <si>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</si>
  <si>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</si>
  <si>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</si>
  <si>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</si>
  <si>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</si>
  <si>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</si>
  <si>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</si>
  <si>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</si>
  <si>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</si>
  <si>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</si>
  <si>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</si>
  <si>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</si>
  <si>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</si>
  <si>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</si>
  <si>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</si>
  <si>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</si>
  <si>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</si>
  <si>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</si>
  <si>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</si>
  <si>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</si>
  <si>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</si>
  <si>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</si>
  <si>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</si>
  <si>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</si>
  <si>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</si>
  <si>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</si>
  <si>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</si>
  <si>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</si>
  <si>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</si>
  <si>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</si>
  <si>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</si>
  <si>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</si>
  <si>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</si>
  <si>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</si>
  <si>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</si>
  <si>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</si>
  <si>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</si>
  <si>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</si>
  <si>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</si>
  <si>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</si>
  <si>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</si>
  <si>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</si>
  <si>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</si>
  <si>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</si>
  <si>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</si>
  <si>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</si>
  <si>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</si>
  <si>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</si>
  <si>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</si>
  <si>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</si>
  <si>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</si>
  <si>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</si>
  <si>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</si>
  <si>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</si>
  <si>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</si>
  <si>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</si>
  <si>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</si>
  <si>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</si>
  <si>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</si>
  <si>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</si>
  <si>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</si>
  <si>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</si>
  <si>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</si>
  <si>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</si>
  <si>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</si>
  <si>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</si>
  <si>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</si>
  <si>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</si>
  <si>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</si>
  <si>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</si>
  <si>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</si>
  <si>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</si>
  <si>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</si>
  <si>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</si>
  <si>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</si>
  <si>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</si>
  <si>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</si>
  <si>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</si>
  <si>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</si>
  <si>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</si>
  <si>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</si>
  <si>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</si>
  <si>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</si>
  <si>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</si>
  <si>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</si>
  <si>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</si>
  <si>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</si>
  <si>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</si>
  <si>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</si>
  <si>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</si>
  <si>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</si>
  <si>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</si>
  <si>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</si>
  <si>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</si>
  <si>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</si>
  <si>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</si>
  <si>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</si>
  <si>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</si>
  <si>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</si>
  <si>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</si>
  <si>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</si>
  <si>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</si>
  <si>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</si>
  <si>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</si>
  <si>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</si>
  <si>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</si>
  <si>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</si>
  <si>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</si>
  <si>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</si>
  <si>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</si>
  <si>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</si>
  <si>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</si>
  <si>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</si>
  <si>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</si>
  <si>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</si>
  <si>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</si>
  <si>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</si>
  <si>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</si>
  <si>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</si>
  <si>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</si>
  <si>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</si>
  <si>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</si>
  <si>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</si>
  <si>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</si>
  <si>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</si>
  <si>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</si>
  <si>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</si>
  <si>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</si>
  <si>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</si>
  <si>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</si>
  <si>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</si>
  <si>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</si>
  <si>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</si>
  <si>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</si>
  <si>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</si>
  <si>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</si>
  <si>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</si>
  <si>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</si>
  <si>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</si>
  <si>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</si>
  <si>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</si>
  <si>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</si>
  <si>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</si>
  <si>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</si>
  <si>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</si>
  <si>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</si>
  <si>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</si>
  <si>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</si>
  <si>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</si>
  <si>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</si>
  <si>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</si>
  <si>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</si>
  <si>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</si>
  <si>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</si>
  <si>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</si>
  <si>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</si>
  <si>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</si>
  <si>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</si>
  <si>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</si>
  <si>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</si>
  <si>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</si>
  <si>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</si>
  <si>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</si>
  <si>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</si>
  <si>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</si>
  <si>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</si>
  <si>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</si>
  <si>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</si>
  <si>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</si>
  <si>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</si>
  <si>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</si>
  <si>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</si>
  <si>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</si>
  <si>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</si>
  <si>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</si>
  <si>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</si>
  <si>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</si>
  <si>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</si>
  <si>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</si>
  <si>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</si>
  <si>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</si>
  <si>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</si>
  <si>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</si>
  <si>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</si>
  <si>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</si>
  <si>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</si>
  <si>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</si>
  <si>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</si>
  <si>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</si>
  <si>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</si>
  <si>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</si>
  <si>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</si>
  <si>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</si>
  <si>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</si>
  <si>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</si>
  <si>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</si>
  <si>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</si>
  <si>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</si>
  <si>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</si>
  <si>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</si>
  <si>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</si>
  <si>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</si>
  <si>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</si>
  <si>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</si>
  <si>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</si>
  <si>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</si>
  <si>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</si>
  <si>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</si>
  <si>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</si>
  <si>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</si>
  <si>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</si>
  <si>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</si>
  <si>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</si>
  <si>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</si>
  <si>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</si>
  <si>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</si>
  <si>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</si>
  <si>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</si>
  <si>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</si>
  <si>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</si>
  <si>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</si>
  <si>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</si>
  <si>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</si>
  <si>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</si>
  <si>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</si>
  <si>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</si>
  <si>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</si>
  <si>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</si>
  <si>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</si>
  <si>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</si>
  <si>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</si>
  <si>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</si>
  <si>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</si>
  <si>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</si>
  <si>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</si>
  <si>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</si>
  <si>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</si>
  <si>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</si>
  <si>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</si>
  <si>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</si>
  <si>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</si>
  <si>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</si>
  <si>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</si>
  <si>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</si>
  <si>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</si>
  <si>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</si>
  <si>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</si>
  <si>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</si>
  <si>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</si>
  <si>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</si>
  <si>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</si>
  <si>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</si>
  <si>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</si>
  <si>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</si>
  <si>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</si>
  <si>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</si>
  <si>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</si>
  <si>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</si>
  <si>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</si>
  <si>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</si>
  <si>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</si>
  <si>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</si>
  <si>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</si>
  <si>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</si>
  <si>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</si>
  <si>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</si>
  <si>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</si>
  <si>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</si>
  <si>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</si>
  <si>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</si>
  <si>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</si>
  <si>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</si>
  <si>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</si>
  <si>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</si>
  <si>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</si>
  <si>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</si>
  <si>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</si>
  <si>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</si>
  <si>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</si>
  <si>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</si>
  <si>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</si>
  <si>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</si>
  <si>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</si>
  <si>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</si>
  <si>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</si>
  <si>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</si>
  <si>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</si>
  <si>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</si>
  <si>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</si>
  <si>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</si>
  <si>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</si>
  <si>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</si>
  <si>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</si>
  <si>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</si>
  <si>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</si>
  <si>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</si>
  <si>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</si>
  <si>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</si>
  <si>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</si>
  <si>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</si>
  <si>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</si>
  <si>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</si>
  <si>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</si>
  <si>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</si>
  <si>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</si>
  <si>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</si>
  <si>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</si>
  <si>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</si>
  <si>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</si>
  <si>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</si>
  <si>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</si>
  <si>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</si>
  <si>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</si>
  <si>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</si>
  <si>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</si>
  <si>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</si>
  <si>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</si>
  <si>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</si>
  <si>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</si>
  <si>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</si>
  <si>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</si>
  <si>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</si>
  <si>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</si>
  <si>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</si>
  <si>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</si>
  <si>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</si>
  <si>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</si>
  <si>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</si>
  <si>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</si>
  <si>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</si>
  <si>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</si>
  <si>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</si>
  <si>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</si>
  <si>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</si>
  <si>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</si>
  <si>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</si>
  <si>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</si>
  <si>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</si>
  <si>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</si>
  <si>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</si>
  <si>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</si>
  <si>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</si>
  <si>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</si>
  <si>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</si>
  <si>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</si>
  <si>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</si>
  <si>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</si>
  <si>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</si>
  <si>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</si>
  <si>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</si>
  <si>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</si>
  <si>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</si>
  <si>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</si>
  <si>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</si>
  <si>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</si>
  <si>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</si>
  <si>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</si>
  <si>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</si>
  <si>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</si>
  <si>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</si>
  <si>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</si>
  <si>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</si>
  <si>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</si>
  <si>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</si>
  <si>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</si>
  <si>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</si>
  <si>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</si>
  <si>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</si>
  <si>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</si>
  <si>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</si>
  <si>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</si>
  <si>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</si>
  <si>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</si>
  <si>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</si>
  <si>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</si>
  <si>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</si>
  <si>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</si>
  <si>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</si>
  <si>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</si>
  <si>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</si>
  <si>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</si>
  <si>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</si>
  <si>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</si>
  <si>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</si>
  <si>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</si>
  <si>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</si>
  <si>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</si>
  <si>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</si>
  <si>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</si>
  <si>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</si>
  <si>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</si>
  <si>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</si>
  <si>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</si>
  <si>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</si>
  <si>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</si>
  <si>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</si>
  <si>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</si>
  <si>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</si>
  <si>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</si>
  <si>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</si>
  <si>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</si>
  <si>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</si>
  <si>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</si>
  <si>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</si>
  <si>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</si>
  <si>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</si>
  <si>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</si>
  <si>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</si>
  <si>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</si>
  <si>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</si>
  <si>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</si>
  <si>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</si>
  <si>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</si>
  <si>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</si>
  <si>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</si>
  <si>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</si>
  <si>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</si>
  <si>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</si>
  <si>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</si>
  <si>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</si>
  <si>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</si>
  <si>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</si>
  <si>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</si>
  <si>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</si>
  <si>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</si>
  <si>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</si>
  <si>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</si>
  <si>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</si>
  <si>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</si>
  <si>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</si>
  <si>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</si>
  <si>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</si>
  <si>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</si>
  <si>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</si>
  <si>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</si>
  <si>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</si>
  <si>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</si>
  <si>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</si>
  <si>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</si>
  <si>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</si>
  <si>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</si>
  <si>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</si>
  <si>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</si>
  <si>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</si>
  <si>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</si>
  <si>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</si>
  <si>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</si>
  <si>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</si>
  <si>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</si>
  <si>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</si>
  <si>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</si>
  <si>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</si>
  <si>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</si>
  <si>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</si>
  <si>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</si>
  <si>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</si>
  <si>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</si>
  <si>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</si>
  <si>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</si>
  <si>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</si>
  <si>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</si>
  <si>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</si>
  <si>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</si>
  <si>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</si>
  <si>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</si>
  <si>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</si>
  <si>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</si>
  <si>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</si>
  <si>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</si>
  <si>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</si>
  <si>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</si>
  <si>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</si>
  <si>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</si>
  <si>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</si>
  <si>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</si>
  <si>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</si>
  <si>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</si>
  <si>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</si>
  <si>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</si>
  <si>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</si>
  <si>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</si>
  <si>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</si>
  <si>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</si>
  <si>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</si>
  <si>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</si>
  <si>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</si>
  <si>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</si>
  <si>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</si>
  <si>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</si>
  <si>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</si>
  <si>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</si>
  <si>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</si>
  <si>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</si>
  <si>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</si>
  <si>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</si>
  <si>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</si>
  <si>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</si>
  <si>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</si>
  <si>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</si>
  <si>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</si>
  <si>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</si>
  <si>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</si>
  <si>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</si>
  <si>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</si>
  <si>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</si>
  <si>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</si>
  <si>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</si>
  <si>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</si>
  <si>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</si>
  <si>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</si>
  <si>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</si>
  <si>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</si>
  <si>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</si>
  <si>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</si>
  <si>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</si>
  <si>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</si>
  <si>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</si>
  <si>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</si>
  <si>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</si>
  <si>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</si>
  <si>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</si>
  <si>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</si>
  <si>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</si>
  <si>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</si>
  <si>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</si>
  <si>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</si>
  <si>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</si>
  <si>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</si>
  <si>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</si>
  <si>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</si>
  <si>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</si>
  <si>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</si>
  <si>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</si>
  <si>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</si>
  <si>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</si>
  <si>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</si>
  <si>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</si>
  <si>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</si>
  <si>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</si>
  <si>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</si>
  <si>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</si>
  <si>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</si>
  <si>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</si>
  <si>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</si>
  <si>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</si>
  <si>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</si>
  <si>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</si>
  <si>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</si>
  <si>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</si>
  <si>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</si>
  <si>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</si>
  <si>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</si>
  <si>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</si>
  <si>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</si>
  <si>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</si>
  <si>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</si>
  <si>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</si>
  <si>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</si>
  <si>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</si>
  <si>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</si>
  <si>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</si>
  <si>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</si>
  <si>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</si>
  <si>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</si>
  <si>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</si>
  <si>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</si>
  <si>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</si>
  <si>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</si>
  <si>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</si>
  <si>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</si>
  <si>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</si>
  <si>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</si>
  <si>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</si>
  <si>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</si>
  <si>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</si>
  <si>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</si>
  <si>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</si>
  <si>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</si>
  <si>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</si>
  <si>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</si>
  <si>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</si>
  <si>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</si>
  <si>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</si>
  <si>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</si>
  <si>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</si>
  <si>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</si>
  <si>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</si>
  <si>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</si>
  <si>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</si>
  <si>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</si>
  <si>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</si>
  <si>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</si>
  <si>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</si>
  <si>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</si>
  <si>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</si>
  <si>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</si>
  <si>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</si>
  <si>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</si>
  <si>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</si>
  <si>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</si>
  <si>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</si>
  <si>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</si>
  <si>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</si>
  <si>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</si>
  <si>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</si>
  <si>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</si>
  <si>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</si>
  <si>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</si>
  <si>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</si>
  <si>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</si>
  <si>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</si>
  <si>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</si>
  <si>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</si>
  <si>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</si>
  <si>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</si>
  <si>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</si>
  <si>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</si>
  <si>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</si>
  <si>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</si>
  <si>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</si>
  <si>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</si>
  <si>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</si>
  <si>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</si>
  <si>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</si>
  <si>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</si>
  <si>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</si>
  <si>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</si>
  <si>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</si>
  <si>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</si>
  <si>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</si>
  <si>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</si>
  <si>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</si>
  <si>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</si>
  <si>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</si>
  <si>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</si>
  <si>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</si>
  <si>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</si>
  <si>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</si>
  <si>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</si>
  <si>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</si>
  <si>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</si>
  <si>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</si>
  <si>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</si>
  <si>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</si>
  <si>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</si>
  <si>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</si>
  <si>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</si>
  <si>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</si>
  <si>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</si>
  <si>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</si>
  <si>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</si>
  <si>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</si>
  <si>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</si>
  <si>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</si>
  <si>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</si>
  <si>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</si>
  <si>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</si>
  <si>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</si>
  <si>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</si>
  <si>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</si>
  <si>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</si>
  <si>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</si>
  <si>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</si>
  <si>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</si>
  <si>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</si>
  <si>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</si>
  <si>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</si>
  <si>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</si>
  <si>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</si>
  <si>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</si>
  <si>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</si>
  <si>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</si>
  <si>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</si>
  <si>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</si>
  <si>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</si>
  <si>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</si>
  <si>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</si>
  <si>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</si>
  <si>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</si>
  <si>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</si>
  <si>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</si>
  <si>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</si>
  <si>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</si>
  <si>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</si>
  <si>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</si>
  <si>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</si>
  <si>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</si>
  <si>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</si>
  <si>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</si>
  <si>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</si>
  <si>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</si>
  <si>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</si>
  <si>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</si>
  <si>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</si>
  <si>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</si>
  <si>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</si>
  <si>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</si>
  <si>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</si>
  <si>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</si>
  <si>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</si>
  <si>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</si>
  <si>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</si>
  <si>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</si>
  <si>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</si>
  <si>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</si>
  <si>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</si>
  <si>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</si>
  <si>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</si>
  <si>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</si>
  <si>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</si>
  <si>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</si>
  <si>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</si>
  <si>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</si>
  <si>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</si>
  <si>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</si>
  <si>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</si>
  <si>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</si>
  <si>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</si>
  <si>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</si>
  <si>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</si>
  <si>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</si>
  <si>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</si>
  <si>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</si>
  <si>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</si>
  <si>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</si>
  <si>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</si>
  <si>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</si>
  <si>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</si>
  <si>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</si>
  <si>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</si>
  <si>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</si>
  <si>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</si>
  <si>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</si>
  <si>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</si>
  <si>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</si>
  <si>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</si>
  <si>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</si>
  <si>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</si>
  <si>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</si>
  <si>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</si>
  <si>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</si>
  <si>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</si>
  <si>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</si>
  <si>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</si>
  <si>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</si>
  <si>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</si>
  <si>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</si>
  <si>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</si>
  <si>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</si>
  <si>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</si>
  <si>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</si>
  <si>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</si>
  <si>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</si>
  <si>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</si>
  <si>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</si>
  <si>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</si>
  <si>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</si>
  <si>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</si>
  <si>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</si>
  <si>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</si>
  <si>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</si>
  <si>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</si>
  <si>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</si>
  <si>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</si>
  <si>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</si>
  <si>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</si>
  <si>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</si>
  <si>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</si>
  <si>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</si>
  <si>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</si>
  <si>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</si>
  <si>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</si>
  <si>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</si>
  <si>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</si>
  <si>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</si>
  <si>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</si>
  <si>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</si>
  <si>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</si>
  <si>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</si>
  <si>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</si>
  <si>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</si>
  <si>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</si>
  <si>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</si>
  <si>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</si>
  <si>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</si>
  <si>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</si>
  <si>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</si>
  <si>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</si>
  <si>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</si>
  <si>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</si>
  <si>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</si>
  <si>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</si>
  <si>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</si>
  <si>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</si>
  <si>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</si>
  <si>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</si>
  <si>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</si>
  <si>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</si>
  <si>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</si>
  <si>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</si>
  <si>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</si>
  <si>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</si>
  <si>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</si>
  <si>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</si>
  <si>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</si>
  <si>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</si>
  <si>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</si>
  <si>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</si>
  <si>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</si>
  <si>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</si>
  <si>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</si>
  <si>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</si>
  <si>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</si>
  <si>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</si>
  <si>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</si>
  <si>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</si>
  <si>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</si>
  <si>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</si>
  <si>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</si>
  <si>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</si>
  <si>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</si>
  <si>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</si>
  <si>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</si>
  <si>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</si>
  <si>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</si>
  <si>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</si>
  <si>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</si>
  <si>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</si>
  <si>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</si>
  <si>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</si>
  <si>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</si>
  <si>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</si>
  <si>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</si>
  <si>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</si>
  <si>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</si>
  <si>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</si>
  <si>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</si>
  <si>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</si>
  <si>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</si>
  <si>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</si>
  <si>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</si>
  <si>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</si>
  <si>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</si>
  <si>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</si>
  <si>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</si>
  <si>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</si>
  <si>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</si>
  <si>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</si>
  <si>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</si>
  <si>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</si>
  <si>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</si>
  <si>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</si>
  <si>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</si>
  <si>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</si>
  <si>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</si>
  <si>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</si>
  <si>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</si>
  <si>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</si>
  <si>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</si>
  <si>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</si>
  <si>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</si>
  <si>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</si>
  <si>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</si>
  <si>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</si>
  <si>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</si>
  <si>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</si>
  <si>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</si>
  <si>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</si>
  <si>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</si>
  <si>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</si>
  <si>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</si>
  <si>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</si>
  <si>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</si>
  <si>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</si>
  <si>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</si>
  <si>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</si>
  <si>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</si>
  <si>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</si>
  <si>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</si>
  <si>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</si>
  <si>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</si>
  <si>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</si>
  <si>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</si>
  <si>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</si>
  <si>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</si>
  <si>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</si>
  <si>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</si>
  <si>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</si>
  <si>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</si>
  <si>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</si>
  <si>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</si>
  <si>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</si>
  <si>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</si>
  <si>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</si>
  <si>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</si>
  <si>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</si>
  <si>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</si>
  <si>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</si>
  <si>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</si>
  <si>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</si>
  <si>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</si>
  <si>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</si>
  <si>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</si>
  <si>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</si>
  <si>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</si>
  <si>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</si>
  <si>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</si>
  <si>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</si>
  <si>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</si>
  <si>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</si>
  <si>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</si>
  <si>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</si>
  <si>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</si>
  <si>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</si>
  <si>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</si>
  <si>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</si>
  <si>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</si>
  <si>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</si>
  <si>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</si>
  <si>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</si>
  <si>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</si>
  <si>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</si>
  <si>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</si>
  <si>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</si>
  <si>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</si>
  <si>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</si>
  <si>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</si>
  <si>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</si>
  <si>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</si>
  <si>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</si>
  <si>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</si>
  <si>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</si>
  <si>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</si>
  <si>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</si>
  <si>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</si>
  <si>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</si>
  <si>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</si>
  <si>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</si>
  <si>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</si>
  <si>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</si>
  <si>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</si>
  <si>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</si>
  <si>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</si>
  <si>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</si>
  <si>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</si>
  <si>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</si>
  <si>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</si>
  <si>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</si>
  <si>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</si>
  <si>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</si>
  <si>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</si>
  <si>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</si>
  <si>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</si>
  <si>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</si>
  <si>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</si>
  <si>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</si>
  <si>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</si>
  <si>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</si>
  <si>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</si>
  <si>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</si>
  <si>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</si>
  <si>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</si>
  <si>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</si>
  <si>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</si>
  <si>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</si>
  <si>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</si>
  <si>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</si>
  <si>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</si>
  <si>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</si>
  <si>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</si>
  <si>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</si>
  <si>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</si>
  <si>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</si>
  <si>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</si>
  <si>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</si>
  <si>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</si>
  <si>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</si>
  <si>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</si>
  <si>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</si>
  <si>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</si>
  <si>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</si>
  <si>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</si>
  <si>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</si>
  <si>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</si>
  <si>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</si>
  <si>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</si>
  <si>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</si>
  <si>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</si>
  <si>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</si>
  <si>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</si>
  <si>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</si>
  <si>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</si>
  <si>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</si>
  <si>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</si>
  <si>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</si>
  <si>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</si>
  <si>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</si>
  <si>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</si>
  <si>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</si>
  <si>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</si>
  <si>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</si>
  <si>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</si>
  <si>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</si>
  <si>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</si>
  <si>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</si>
  <si>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</si>
  <si>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</si>
  <si>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</si>
  <si>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</si>
  <si>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</si>
  <si>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</si>
  <si>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</si>
  <si>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</si>
  <si>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</si>
  <si>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</si>
  <si>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</si>
  <si>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</si>
  <si>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</si>
  <si>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</si>
  <si>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</si>
  <si>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</si>
  <si>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</si>
  <si>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</si>
  <si>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</si>
  <si>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</si>
  <si>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</si>
  <si>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</si>
  <si>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</si>
  <si>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</si>
  <si>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</si>
  <si>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</si>
  <si>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</si>
  <si>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</si>
  <si>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</si>
  <si>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</si>
  <si>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</si>
  <si>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</si>
  <si>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</si>
  <si>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</si>
  <si>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</si>
  <si>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</si>
  <si>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</si>
  <si>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</si>
  <si>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</si>
  <si>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</si>
  <si>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</si>
  <si>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</si>
  <si>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</si>
  <si>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</si>
  <si>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</si>
  <si>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</si>
  <si>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</si>
  <si>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</si>
  <si>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</si>
  <si>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</si>
  <si>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</si>
  <si>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</si>
  <si>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</si>
  <si>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</si>
  <si>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</si>
  <si>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</si>
  <si>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</si>
  <si>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</si>
  <si>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</si>
  <si>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</si>
  <si>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</si>
  <si>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</si>
  <si>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</si>
  <si>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</si>
  <si>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</si>
  <si>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</si>
  <si>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</si>
  <si>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</si>
  <si>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</si>
  <si>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</si>
  <si>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</si>
  <si>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</si>
  <si>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</si>
  <si>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</si>
  <si>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</si>
  <si>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</si>
  <si>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</si>
  <si>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</si>
  <si>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</si>
  <si>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</si>
  <si>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</si>
  <si>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</si>
  <si>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</si>
  <si>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</si>
  <si>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</si>
  <si>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</si>
  <si>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</si>
  <si>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</si>
  <si>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</si>
  <si>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</si>
  <si>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</si>
  <si>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</si>
  <si>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</si>
  <si>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</si>
  <si>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</si>
  <si>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</si>
  <si>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</si>
  <si>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</si>
  <si>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</si>
  <si>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</si>
  <si>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</si>
  <si>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</si>
  <si>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</si>
  <si>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</si>
  <si>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</si>
  <si>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</si>
  <si>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</si>
  <si>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</si>
  <si>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</si>
  <si>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</si>
  <si>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</si>
  <si>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</si>
  <si>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</si>
  <si>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</si>
  <si>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</si>
  <si>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</si>
  <si>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</si>
  <si>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</si>
  <si>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</si>
  <si>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</si>
  <si>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</si>
  <si>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</si>
  <si>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</si>
  <si>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</si>
  <si>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</si>
  <si>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</si>
  <si>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</si>
  <si>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</si>
  <si>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</si>
  <si>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</si>
  <si>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</si>
  <si>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</si>
  <si>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</si>
  <si>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</si>
  <si>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</si>
  <si>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</si>
  <si>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</si>
  <si>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</si>
  <si>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</si>
  <si>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</si>
  <si>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</si>
  <si>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</si>
  <si>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</si>
  <si>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</si>
  <si>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</si>
  <si>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</si>
  <si>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</si>
  <si>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</si>
  <si>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</si>
  <si>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</si>
  <si>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</si>
  <si>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</si>
  <si>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</si>
  <si>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</si>
  <si>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</si>
  <si>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</si>
  <si>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</si>
  <si>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</si>
  <si>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</si>
  <si>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</si>
  <si>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</si>
  <si>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</si>
  <si>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</si>
  <si>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</si>
  <si>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</si>
  <si>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</si>
  <si>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</si>
  <si>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</si>
  <si>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</si>
  <si>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</si>
  <si>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</si>
  <si>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</si>
  <si>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</si>
  <si>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</si>
  <si>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</si>
  <si>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</si>
  <si>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</si>
  <si>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</si>
  <si>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</si>
  <si>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</si>
  <si>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</si>
  <si>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</si>
  <si>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</si>
  <si>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</si>
  <si>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</si>
  <si>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</si>
  <si>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</si>
  <si>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</si>
  <si>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</si>
  <si>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</si>
  <si>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</si>
  <si>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</si>
  <si>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</si>
  <si>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</si>
  <si>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</si>
  <si>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</si>
  <si>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</si>
  <si>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</si>
  <si>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</si>
  <si>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</si>
  <si>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</si>
  <si>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</si>
  <si>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</si>
  <si>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</si>
  <si>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</si>
  <si>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</si>
  <si>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</si>
  <si>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</si>
  <si>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</si>
  <si>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</si>
  <si>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</si>
  <si>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</si>
  <si>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</si>
  <si>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</si>
  <si>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</si>
  <si>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</si>
  <si>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</si>
  <si>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</si>
  <si>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</si>
  <si>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</si>
  <si>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</si>
  <si>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</si>
  <si>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</si>
  <si>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</si>
  <si>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</si>
  <si>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</si>
  <si>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</si>
  <si>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</si>
  <si>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</si>
  <si>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</si>
  <si>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</si>
  <si>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</si>
  <si>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</si>
  <si>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</si>
  <si>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</si>
  <si>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</si>
  <si>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</si>
  <si>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</si>
  <si>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</si>
  <si>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</si>
  <si>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</si>
  <si>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</si>
  <si>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</si>
  <si>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</si>
  <si>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</si>
  <si>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</si>
  <si>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</si>
  <si>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</si>
  <si>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</si>
  <si>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</si>
  <si>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</si>
  <si>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</si>
  <si>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</si>
  <si>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</si>
  <si>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</si>
  <si>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</si>
  <si>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</si>
  <si>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</si>
  <si>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</si>
  <si>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</si>
  <si>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</si>
  <si>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</si>
  <si>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</si>
  <si>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</si>
  <si>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</si>
  <si>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</si>
  <si>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</si>
  <si>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</si>
  <si>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</si>
  <si>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</si>
  <si>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</si>
  <si>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</si>
  <si>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</si>
  <si>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</si>
  <si>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</si>
  <si>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</si>
  <si>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</si>
  <si>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</si>
  <si>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</si>
  <si>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</si>
  <si>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</si>
  <si>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</si>
  <si>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</si>
  <si>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</si>
  <si>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</si>
  <si>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</si>
  <si>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</si>
  <si>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</si>
  <si>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</si>
  <si>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</si>
  <si>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</si>
  <si>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</si>
  <si>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</si>
  <si>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</si>
  <si>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</si>
  <si>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</si>
  <si>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</si>
  <si>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</si>
  <si>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</si>
  <si>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</si>
  <si>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</si>
  <si>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</si>
  <si>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</si>
  <si>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</si>
  <si>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</si>
  <si>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</si>
  <si>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</si>
  <si>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</si>
  <si>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</si>
  <si>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</si>
  <si>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</si>
  <si>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</si>
  <si>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</si>
  <si>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</si>
  <si>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</si>
  <si>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</si>
  <si>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</si>
  <si>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</si>
  <si>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</si>
  <si>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</si>
  <si>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</si>
  <si>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</si>
  <si>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</si>
  <si>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</si>
  <si>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</si>
  <si>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</si>
  <si>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</si>
  <si>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</si>
  <si>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</si>
  <si>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</si>
  <si>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</si>
  <si>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</si>
  <si>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</si>
  <si>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</si>
  <si>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</si>
  <si>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</si>
  <si>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</si>
  <si>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</si>
  <si>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</si>
  <si>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</si>
  <si>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</si>
  <si>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</si>
  <si>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</si>
  <si>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</si>
  <si>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</si>
  <si>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</si>
  <si>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</si>
  <si>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</si>
  <si>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</si>
  <si>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</si>
  <si>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</si>
  <si>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</si>
  <si>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</si>
  <si>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</si>
  <si>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</si>
  <si>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</si>
  <si>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</si>
  <si>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</si>
  <si>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</si>
  <si>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</si>
  <si>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</si>
  <si>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</si>
  <si>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</si>
  <si>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</si>
  <si>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</si>
  <si>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</si>
  <si>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</si>
  <si>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</si>
  <si>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</si>
  <si>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</si>
  <si>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</si>
  <si>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</si>
  <si>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</si>
  <si>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</si>
  <si>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</si>
  <si>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</si>
  <si>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</si>
  <si>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</si>
  <si>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</si>
  <si>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</si>
  <si>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</si>
  <si>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</si>
  <si>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</si>
  <si>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</si>
  <si>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</si>
  <si>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</si>
  <si>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</si>
  <si>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</si>
  <si>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</si>
  <si>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</si>
  <si>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</si>
  <si>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</si>
  <si>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</si>
  <si>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</si>
  <si>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</si>
  <si>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</si>
  <si>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</si>
  <si>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</si>
  <si>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</si>
  <si>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</si>
  <si>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</si>
  <si>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</si>
  <si>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</si>
  <si>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</si>
  <si>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</si>
  <si>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</si>
  <si>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</si>
  <si>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</si>
  <si>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</si>
  <si>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</si>
  <si>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</si>
  <si>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</si>
  <si>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</si>
  <si>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</si>
  <si>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</si>
  <si>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</si>
  <si>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</si>
  <si>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</si>
  <si>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</si>
  <si>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</si>
  <si>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</si>
  <si>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</si>
  <si>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</si>
  <si>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</si>
  <si>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</si>
  <si>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</si>
  <si>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</si>
  <si>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</si>
  <si>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</si>
  <si>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</si>
  <si>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</si>
  <si>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</si>
  <si>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</si>
  <si>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</si>
  <si>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</si>
  <si>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</si>
  <si>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</si>
  <si>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</si>
  <si>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</si>
  <si>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</si>
  <si>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</si>
  <si>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</si>
  <si>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</si>
  <si>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</si>
  <si>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</si>
  <si>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</si>
  <si>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</si>
  <si>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</si>
  <si>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</si>
  <si>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</si>
  <si>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</si>
  <si>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</si>
  <si>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</si>
  <si>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</si>
  <si>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</si>
  <si>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</si>
  <si>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</si>
  <si>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</si>
  <si>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</si>
  <si>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</si>
  <si>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</si>
  <si>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</si>
  <si>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</si>
  <si>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</si>
  <si>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</si>
  <si>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</si>
  <si>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</si>
  <si>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</si>
  <si>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</si>
  <si>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</si>
  <si>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</si>
  <si>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</si>
  <si>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</si>
  <si>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</si>
  <si>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</si>
  <si>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</si>
  <si>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</si>
  <si>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</si>
  <si>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</si>
  <si>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</si>
  <si>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</si>
  <si>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</si>
  <si>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</si>
  <si>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</si>
  <si>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</si>
  <si>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</si>
  <si>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</si>
  <si>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</si>
  <si>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</si>
  <si>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</si>
  <si>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</si>
  <si>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</si>
  <si>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</si>
  <si>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</si>
  <si>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</si>
  <si>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</si>
  <si>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</si>
  <si>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</si>
  <si>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</si>
  <si>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</si>
  <si>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</si>
  <si>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</si>
  <si>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</si>
  <si>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</si>
  <si>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</si>
  <si>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</si>
  <si>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</si>
  <si>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</si>
  <si>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</si>
  <si>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</si>
  <si>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</si>
  <si>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</si>
  <si>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</si>
  <si>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</si>
  <si>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</si>
  <si>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</si>
  <si>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</si>
  <si>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</si>
  <si>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</si>
  <si>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</si>
  <si>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</si>
  <si>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</si>
  <si>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</si>
  <si>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</si>
  <si>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</si>
  <si>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</si>
  <si>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</si>
  <si>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</si>
  <si>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</si>
  <si>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</si>
  <si>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</si>
  <si>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</si>
  <si>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</si>
  <si>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</si>
  <si>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</si>
  <si>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</si>
  <si>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</si>
  <si>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</si>
  <si>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</si>
  <si>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</si>
  <si>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</si>
  <si>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</si>
  <si>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</si>
  <si>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</si>
  <si>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</si>
  <si>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</si>
  <si>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</si>
  <si>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</si>
  <si>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</si>
  <si>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</si>
  <si>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</si>
  <si>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</si>
  <si>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</si>
  <si>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</si>
  <si>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</si>
  <si>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</si>
  <si>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</si>
  <si>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</si>
  <si>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</si>
  <si>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</si>
  <si>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</si>
  <si>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</si>
  <si>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</si>
  <si>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</si>
  <si>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</si>
  <si>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</si>
  <si>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</si>
  <si>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</si>
  <si>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</si>
  <si>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</si>
  <si>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</si>
  <si>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</si>
  <si>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</si>
  <si>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</si>
  <si>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</si>
  <si>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</si>
  <si>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</si>
  <si>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</si>
  <si>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</si>
  <si>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</si>
  <si>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</si>
  <si>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</si>
  <si>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</si>
  <si>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</si>
  <si>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</si>
  <si>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</si>
  <si>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</si>
  <si>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</si>
  <si>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</si>
  <si>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</si>
  <si>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</si>
  <si>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</si>
  <si>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</si>
  <si>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</si>
  <si>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</si>
  <si>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</si>
  <si>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</si>
  <si>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</si>
  <si>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</si>
  <si>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</si>
  <si>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</si>
  <si>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</si>
  <si>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</si>
  <si>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</si>
  <si>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</si>
  <si>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</si>
  <si>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</si>
  <si>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</si>
  <si>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</si>
  <si>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</si>
  <si>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</si>
  <si>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</si>
  <si>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</si>
  <si>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</si>
  <si>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</si>
  <si>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</si>
  <si>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</si>
  <si>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</si>
  <si>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</si>
  <si>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</si>
  <si>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</si>
  <si>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</si>
  <si>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</si>
  <si>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</si>
  <si>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</si>
  <si>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</si>
  <si>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</si>
  <si>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</si>
  <si>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</si>
  <si>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</si>
  <si>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</si>
  <si>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</si>
  <si>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</si>
  <si>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</si>
  <si>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</si>
  <si>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</si>
  <si>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</si>
  <si>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</si>
  <si>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</si>
  <si>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</si>
  <si>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</si>
  <si>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</si>
  <si>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</si>
  <si>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</si>
  <si>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</si>
  <si>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</si>
  <si>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</si>
  <si>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</si>
  <si>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</si>
  <si>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</si>
  <si>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</si>
  <si>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</si>
  <si>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</si>
  <si>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</si>
  <si>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</si>
  <si>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</si>
  <si>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</si>
  <si>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</si>
  <si>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</si>
  <si>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</si>
  <si>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</si>
  <si>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</si>
  <si>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</si>
  <si>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</si>
  <si>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</si>
  <si>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</si>
  <si>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</si>
  <si>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</si>
  <si>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</si>
  <si>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</si>
  <si>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</si>
  <si>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</si>
  <si>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</si>
  <si>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</si>
  <si>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</si>
  <si>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</si>
  <si>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</si>
  <si>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</si>
  <si>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</si>
  <si>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</si>
  <si>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</si>
  <si>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</si>
  <si>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</si>
  <si>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</si>
  <si>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</si>
  <si>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</si>
  <si>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</si>
  <si>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</si>
  <si>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</si>
  <si>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</si>
  <si>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</si>
  <si>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</si>
  <si>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</si>
  <si>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</si>
  <si>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</si>
  <si>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</si>
  <si>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</si>
  <si>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</si>
  <si>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</si>
  <si>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</si>
  <si>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</si>
  <si>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</si>
  <si>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</si>
  <si>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</si>
  <si>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</si>
  <si>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</si>
  <si>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</si>
  <si>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</si>
  <si>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</si>
  <si>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</si>
  <si>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</si>
  <si>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</si>
  <si>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</si>
  <si>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</si>
  <si>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</si>
  <si>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</si>
  <si>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</si>
  <si>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</si>
  <si>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</si>
  <si>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</si>
  <si>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</si>
  <si>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</si>
  <si>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</si>
  <si>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</si>
  <si>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</si>
  <si>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</si>
  <si>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</si>
  <si>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</si>
  <si>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</si>
  <si>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</si>
  <si>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</si>
  <si>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</si>
  <si>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</si>
  <si>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</si>
  <si>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</si>
  <si>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</si>
  <si>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</si>
  <si>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</si>
  <si>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</si>
  <si>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</si>
  <si>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</si>
  <si>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</si>
  <si>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</si>
  <si>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</si>
  <si>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</si>
  <si>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</si>
  <si>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</si>
  <si>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</si>
  <si>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</si>
  <si>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</si>
  <si>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</si>
  <si>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</si>
  <si>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</si>
  <si>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</si>
  <si>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</si>
  <si>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</si>
  <si>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</si>
  <si>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</si>
  <si>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</si>
  <si>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</si>
  <si>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</si>
  <si>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</si>
  <si>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</si>
  <si>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</si>
  <si>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</si>
  <si>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</si>
  <si>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</si>
  <si>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</si>
  <si>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</si>
  <si>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</si>
  <si>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</si>
  <si>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</si>
  <si>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</si>
  <si>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</si>
  <si>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</si>
  <si>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</si>
  <si>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</si>
  <si>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</si>
  <si>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</si>
  <si>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</si>
  <si>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</si>
  <si>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</si>
  <si>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</si>
  <si>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</si>
  <si>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</si>
  <si>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</si>
  <si>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</si>
  <si>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</si>
  <si>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</si>
  <si>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</si>
  <si>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</si>
  <si>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</si>
  <si>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</si>
  <si>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</si>
  <si>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</si>
  <si>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</si>
  <si>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</si>
  <si>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</si>
  <si>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</si>
  <si>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</si>
  <si>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</si>
  <si>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</si>
  <si>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</si>
  <si>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</si>
  <si>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</si>
  <si>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</si>
  <si>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</si>
  <si>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</si>
  <si>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</si>
  <si>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</si>
  <si>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</si>
  <si>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</si>
  <si>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</si>
  <si>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</si>
  <si>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</si>
  <si>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</si>
  <si>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</si>
  <si>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</si>
  <si>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</si>
  <si>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</si>
  <si>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</si>
  <si>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</si>
  <si>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</si>
  <si>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</si>
  <si>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</si>
  <si>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</si>
  <si>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</si>
  <si>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</si>
  <si>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</si>
  <si>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</si>
  <si>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</si>
  <si>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</si>
  <si>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</si>
  <si>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</si>
  <si>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</si>
  <si>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</si>
  <si>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</si>
  <si>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</si>
  <si>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</si>
  <si>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</si>
  <si>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</si>
  <si>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</si>
  <si>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</si>
  <si>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</si>
  <si>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</si>
  <si>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</si>
  <si>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</si>
  <si>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</si>
  <si>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</si>
  <si>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</si>
  <si>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</si>
  <si>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</si>
  <si>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</si>
  <si>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</si>
  <si>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</si>
  <si>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</si>
  <si>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</si>
  <si>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</si>
  <si>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</si>
  <si>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</si>
  <si>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</si>
  <si>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</si>
  <si>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</si>
  <si>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</si>
  <si>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</si>
  <si>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</si>
  <si>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</si>
  <si>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</si>
  <si>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</si>
  <si>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</si>
  <si>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</si>
  <si>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</si>
  <si>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</si>
  <si>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</si>
  <si>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</si>
  <si>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</si>
  <si>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</si>
  <si>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</si>
  <si>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</si>
  <si>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</si>
  <si>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</si>
  <si>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</si>
  <si>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</si>
  <si>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</si>
  <si>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</si>
  <si>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</si>
  <si>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</si>
  <si>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</si>
  <si>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</si>
  <si>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</si>
  <si>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</si>
  <si>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</si>
  <si>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</si>
  <si>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</si>
  <si>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</si>
  <si>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</si>
  <si>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</si>
  <si>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</si>
  <si>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</si>
  <si>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</si>
  <si>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</si>
  <si>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</si>
  <si>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</si>
  <si>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</si>
  <si>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</si>
  <si>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</si>
  <si>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</si>
  <si>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</si>
  <si>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</si>
  <si>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</si>
  <si>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</si>
  <si>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</si>
  <si>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</si>
  <si>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</si>
  <si>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</si>
  <si>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</si>
  <si>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</si>
  <si>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</si>
  <si>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</si>
  <si>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</si>
  <si>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</si>
  <si>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</si>
  <si>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</si>
  <si>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</si>
  <si>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</si>
  <si>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</si>
  <si>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</si>
  <si>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</si>
  <si>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</si>
  <si>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</si>
  <si>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</si>
  <si>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</si>
  <si>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</si>
  <si>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</si>
  <si>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</si>
  <si>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</si>
  <si>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</si>
  <si>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</si>
  <si>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</si>
  <si>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</si>
  <si>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</si>
  <si>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</si>
  <si>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</si>
  <si>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</si>
  <si>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</si>
  <si>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</si>
  <si>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</si>
  <si>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</si>
  <si>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</si>
  <si>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</si>
  <si>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</si>
  <si>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</si>
  <si>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</si>
  <si>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</si>
  <si>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</si>
  <si>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</si>
  <si>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</si>
  <si>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</si>
  <si>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</si>
  <si>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</si>
  <si>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</si>
  <si>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</si>
  <si>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</si>
  <si>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</si>
  <si>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</si>
  <si>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</si>
  <si>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</si>
  <si>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</si>
  <si>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</si>
  <si>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</si>
  <si>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</si>
  <si>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</si>
  <si>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</si>
  <si>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</si>
  <si>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</si>
  <si>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</si>
  <si>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</si>
  <si>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</si>
  <si>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</si>
  <si>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</si>
  <si>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</si>
  <si>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</si>
  <si>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</si>
  <si>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</si>
  <si>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</si>
  <si>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</si>
  <si>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</si>
  <si>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</si>
  <si>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</si>
  <si>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</si>
  <si>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</si>
  <si>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</si>
  <si>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</si>
  <si>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</si>
  <si>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</si>
  <si>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</si>
  <si>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</si>
  <si>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</si>
  <si>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</si>
  <si>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</si>
  <si>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</si>
  <si>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</si>
  <si>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</si>
  <si>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</si>
  <si>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</si>
  <si>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</si>
  <si>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</si>
  <si>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</si>
  <si>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</si>
  <si>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</si>
  <si>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</si>
  <si>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</si>
  <si>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</si>
  <si>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</si>
  <si>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</si>
  <si>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</si>
  <si>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</si>
  <si>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</si>
  <si>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</si>
  <si>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</si>
  <si>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</si>
  <si>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</si>
  <si>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</si>
  <si>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</si>
  <si>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</si>
  <si>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</si>
  <si>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</si>
  <si>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</si>
  <si>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</si>
  <si>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</si>
  <si>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</si>
  <si>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</si>
  <si>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</si>
  <si>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</si>
  <si>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</si>
  <si>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</si>
  <si>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</si>
  <si>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</si>
  <si>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</si>
  <si>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</si>
  <si>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</si>
  <si>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</si>
  <si>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</si>
  <si>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</si>
  <si>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</si>
  <si>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</si>
  <si>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</si>
  <si>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</si>
  <si>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</si>
  <si>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</si>
  <si>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</si>
  <si>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</si>
  <si>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</si>
  <si>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</si>
  <si>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</si>
  <si>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</si>
  <si>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</si>
  <si>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</si>
  <si>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</si>
  <si>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</si>
  <si>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</si>
  <si>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</si>
  <si>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</si>
  <si>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</si>
  <si>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</si>
  <si>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</si>
  <si>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</si>
  <si>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</si>
  <si>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</si>
  <si>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</si>
  <si>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</si>
  <si>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</si>
  <si>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</si>
  <si>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</si>
  <si>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</si>
  <si>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</si>
  <si>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</si>
  <si>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</si>
  <si>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</si>
  <si>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</si>
  <si>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</si>
  <si>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</si>
  <si>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</si>
  <si>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</si>
  <si>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</si>
  <si>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</si>
  <si>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</si>
  <si>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</si>
  <si>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</si>
  <si>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</si>
  <si>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</si>
  <si>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</si>
  <si>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</si>
  <si>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</si>
  <si>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</si>
  <si>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</si>
  <si>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</si>
  <si>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</si>
  <si>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</si>
  <si>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</si>
  <si>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</si>
  <si>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</si>
  <si>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</si>
  <si>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</si>
  <si>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</si>
  <si>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</si>
  <si>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</si>
  <si>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</si>
  <si>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</si>
  <si>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</si>
  <si>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</si>
  <si>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</si>
  <si>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</si>
  <si>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</si>
  <si>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</si>
  <si>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</si>
  <si>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</si>
  <si>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</si>
  <si>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</si>
  <si>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</si>
  <si>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</si>
  <si>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</si>
  <si>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</si>
  <si>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</si>
  <si>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</si>
  <si>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</si>
  <si>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</si>
  <si>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</si>
  <si>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</si>
  <si>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</si>
  <si>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</si>
  <si>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</si>
  <si>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</si>
  <si>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</si>
  <si>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</si>
  <si>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</si>
  <si>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</si>
  <si>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</si>
  <si>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</si>
  <si>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</si>
  <si>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</si>
  <si>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</si>
  <si>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</si>
  <si>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</si>
  <si>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</si>
  <si>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</si>
  <si>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</si>
  <si>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</si>
  <si>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</si>
  <si>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</si>
  <si>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</si>
  <si>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</si>
  <si>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</si>
  <si>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</si>
  <si>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</si>
  <si>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</si>
  <si>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</si>
  <si>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</si>
  <si>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</si>
  <si>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</si>
  <si>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</si>
  <si>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</si>
  <si>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</si>
  <si>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</si>
  <si>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</si>
  <si>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</si>
  <si>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</si>
  <si>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</si>
  <si>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</si>
  <si>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</si>
  <si>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</si>
  <si>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</si>
  <si>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</si>
  <si>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</si>
  <si>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</si>
  <si>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</si>
  <si>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</si>
  <si>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</si>
  <si>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</si>
  <si>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</si>
  <si>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</si>
  <si>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</si>
  <si>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</si>
  <si>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</si>
  <si>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</si>
  <si>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</si>
  <si>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</si>
  <si>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</si>
  <si>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</si>
  <si>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</si>
  <si>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</si>
  <si>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</si>
  <si>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</si>
  <si>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</si>
  <si>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</si>
  <si>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</si>
  <si>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</si>
  <si>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</si>
  <si>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</si>
  <si>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</si>
  <si>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</si>
  <si>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</si>
  <si>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</si>
  <si>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</si>
  <si>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</si>
  <si>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</si>
  <si>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</si>
  <si>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</si>
  <si>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</si>
  <si>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</si>
  <si>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</si>
  <si>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</si>
  <si>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</si>
  <si>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</si>
  <si>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</si>
  <si>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</si>
  <si>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</si>
  <si>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</si>
  <si>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</si>
  <si>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</si>
  <si>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</si>
  <si>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</si>
  <si>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</si>
  <si>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</si>
  <si>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</si>
  <si>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</si>
  <si>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</si>
  <si>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</si>
  <si>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</si>
  <si>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</si>
  <si>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</si>
  <si>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</si>
  <si>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</si>
  <si>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</si>
  <si>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</si>
  <si>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</si>
  <si>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</si>
  <si>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</si>
  <si>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</si>
  <si>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</si>
  <si>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</si>
  <si>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</si>
  <si>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</si>
  <si>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</si>
  <si>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</si>
  <si>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</si>
  <si>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</si>
  <si>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</si>
  <si>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</si>
  <si>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</si>
  <si>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</si>
  <si>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</si>
  <si>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</si>
  <si>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</si>
  <si>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</si>
  <si>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</si>
  <si>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</si>
  <si>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</si>
  <si>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</si>
  <si>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</si>
  <si>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</si>
  <si>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</si>
  <si>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</si>
  <si>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</si>
  <si>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</si>
  <si>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</si>
  <si>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</si>
  <si>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</si>
  <si>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</si>
  <si>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</si>
  <si>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</si>
  <si>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</si>
  <si>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</si>
  <si>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</si>
  <si>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</si>
  <si>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</si>
  <si>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</si>
  <si>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</si>
  <si>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</si>
  <si>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</si>
  <si>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</si>
  <si>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</si>
  <si>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</si>
  <si>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</si>
  <si>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</si>
  <si>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</si>
  <si>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</si>
  <si>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</si>
  <si>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</si>
  <si>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</si>
  <si>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</si>
  <si>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</si>
  <si>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</si>
  <si>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</si>
  <si>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</si>
  <si>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</si>
  <si>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</si>
  <si>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</si>
  <si>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</si>
  <si>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</si>
  <si>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</si>
  <si>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</si>
  <si>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</si>
  <si>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</si>
  <si>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</si>
  <si>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</si>
  <si>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</si>
  <si>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</si>
  <si>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</si>
  <si>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</si>
  <si>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</si>
  <si>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</si>
  <si>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</si>
  <si>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</si>
  <si>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</si>
  <si>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</si>
  <si>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</si>
  <si>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</si>
  <si>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</si>
  <si>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</si>
  <si>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</si>
  <si>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</si>
  <si>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</si>
  <si>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</si>
  <si>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</si>
  <si>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</si>
  <si>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</si>
  <si>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</si>
  <si>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</si>
  <si>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</si>
  <si>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</si>
  <si>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</si>
  <si>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</si>
  <si>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</si>
  <si>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</si>
  <si>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</si>
  <si>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</si>
  <si>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</si>
  <si>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</si>
  <si>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</si>
  <si>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</si>
  <si>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</si>
  <si>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</si>
  <si>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</si>
  <si>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</si>
  <si>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</si>
  <si>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</si>
  <si>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</si>
  <si>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</si>
  <si>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</si>
  <si>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</si>
  <si>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</si>
  <si>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</si>
  <si>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</si>
  <si>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</si>
  <si>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</si>
  <si>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</si>
  <si>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</si>
  <si>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</si>
  <si>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</si>
  <si>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</si>
  <si>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</si>
  <si>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</si>
  <si>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</si>
  <si>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</si>
  <si>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</si>
  <si>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</si>
  <si>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</si>
  <si>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</si>
  <si>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</si>
  <si>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</si>
  <si>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</si>
  <si>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</si>
  <si>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</si>
  <si>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</si>
  <si>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</si>
  <si>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</si>
  <si>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</si>
  <si>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</si>
  <si>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</si>
  <si>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</si>
  <si>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</si>
  <si>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</si>
  <si>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</si>
  <si>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</si>
  <si>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</si>
  <si>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</si>
  <si>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</si>
  <si>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</si>
  <si>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</si>
  <si>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</si>
  <si>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</si>
  <si>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</si>
  <si>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</si>
  <si>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</si>
  <si>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</si>
  <si>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</si>
  <si>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</si>
  <si>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</si>
  <si>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</si>
  <si>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</si>
  <si>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</si>
  <si>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</si>
  <si>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</si>
  <si>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</si>
  <si>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</si>
  <si>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</si>
  <si>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</si>
  <si>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</si>
  <si>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</si>
  <si>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</si>
  <si>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</si>
  <si>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</si>
  <si>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</si>
  <si>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</si>
  <si>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</si>
  <si>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</si>
  <si>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</si>
  <si>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</si>
  <si>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</si>
  <si>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</si>
  <si>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</si>
  <si>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</si>
  <si>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</si>
  <si>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</si>
  <si>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</si>
  <si>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</si>
  <si>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</si>
  <si>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</si>
  <si>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</si>
  <si>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</si>
  <si>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</si>
  <si>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</si>
  <si>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</si>
  <si>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</si>
  <si>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</si>
  <si>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</si>
  <si>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</si>
  <si>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</si>
  <si>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</si>
  <si>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</si>
  <si>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</si>
  <si>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</si>
  <si>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</si>
  <si>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</si>
  <si>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</si>
  <si>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</si>
  <si>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</si>
  <si>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</si>
  <si>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</si>
  <si>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</si>
  <si>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</si>
  <si>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</si>
  <si>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</si>
  <si>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</si>
  <si>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</si>
  <si>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</si>
  <si>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</si>
  <si>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</si>
  <si>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</si>
  <si>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</si>
  <si>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</si>
  <si>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</si>
  <si>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</si>
  <si>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</si>
  <si>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</si>
  <si>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</si>
  <si>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</si>
  <si>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</si>
  <si>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</si>
  <si>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</si>
  <si>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</si>
  <si>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</si>
  <si>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</si>
  <si>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</si>
  <si>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</si>
  <si>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</si>
  <si>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</si>
  <si>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</si>
  <si>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</si>
  <si>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</si>
  <si>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</si>
  <si>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</si>
  <si>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</si>
  <si>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</si>
  <si>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</si>
  <si>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</si>
  <si>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</si>
  <si>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</si>
  <si>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</si>
  <si>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</si>
  <si>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</si>
  <si>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</si>
  <si>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</si>
  <si>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</si>
  <si>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</si>
  <si>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</si>
  <si>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</si>
  <si>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</si>
  <si>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</si>
  <si>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</si>
  <si>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</si>
  <si>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</si>
  <si>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</si>
  <si>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</si>
  <si>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</si>
  <si>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</si>
  <si>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</si>
  <si>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</si>
  <si>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</si>
  <si>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</si>
  <si>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</si>
  <si>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</si>
  <si>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</si>
  <si>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</si>
  <si>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</si>
  <si>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</si>
  <si>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</si>
  <si>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</si>
  <si>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</si>
  <si>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</si>
  <si>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</si>
  <si>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</si>
  <si>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</si>
  <si>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</si>
  <si>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</si>
  <si>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</si>
  <si>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</si>
  <si>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</si>
  <si>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</si>
  <si>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</si>
  <si>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</si>
  <si>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</si>
  <si>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</si>
  <si>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</si>
  <si>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</si>
  <si>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</si>
  <si>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</si>
  <si>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</si>
  <si>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</si>
  <si>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</si>
  <si>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</si>
  <si>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</si>
  <si>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</si>
  <si>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</si>
  <si>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</si>
  <si>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</si>
  <si>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</si>
  <si>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</si>
  <si>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</si>
  <si>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</si>
  <si>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</si>
  <si>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</si>
  <si>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</si>
  <si>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</si>
  <si>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</si>
  <si>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</si>
  <si>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</si>
  <si>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</si>
  <si>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</si>
  <si>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</si>
  <si>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</si>
  <si>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</si>
  <si>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</si>
  <si>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</si>
  <si>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</si>
  <si>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</si>
  <si>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</si>
  <si>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</si>
  <si>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</si>
  <si>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</si>
  <si>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</si>
  <si>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</si>
  <si>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</si>
  <si>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</si>
  <si>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</si>
  <si>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</si>
  <si>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</si>
  <si>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</si>
  <si>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</si>
  <si>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</si>
  <si>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</si>
  <si>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</si>
  <si>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</si>
  <si>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</si>
  <si>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</si>
  <si>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</si>
  <si>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</si>
  <si>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</si>
  <si>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</si>
  <si>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</si>
  <si>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</si>
  <si>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</si>
  <si>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</si>
  <si>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</si>
  <si>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</si>
  <si>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</si>
  <si>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</si>
  <si>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</si>
  <si>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</si>
  <si>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</si>
  <si>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</si>
  <si>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</si>
  <si>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</si>
  <si>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</si>
  <si>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</si>
  <si>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</si>
  <si>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</si>
  <si>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</si>
  <si>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</si>
  <si>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</si>
  <si>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</si>
  <si>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</si>
  <si>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</si>
  <si>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</si>
  <si>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</si>
  <si>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</si>
  <si>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</si>
  <si>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</si>
  <si>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</si>
  <si>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</si>
  <si>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</si>
  <si>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</si>
  <si>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</si>
  <si>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</si>
  <si>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</si>
  <si>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</si>
  <si>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</si>
  <si>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</si>
  <si>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</si>
  <si>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</si>
  <si>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</si>
  <si>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</si>
  <si>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</si>
  <si>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</si>
  <si>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</si>
  <si>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</si>
  <si>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</si>
  <si>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</si>
  <si>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</si>
  <si>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</si>
  <si>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</si>
  <si>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</si>
  <si>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</si>
  <si>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</si>
  <si>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</si>
  <si>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</si>
  <si>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</si>
  <si>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</si>
  <si>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</si>
  <si>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</si>
  <si>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</si>
  <si>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</si>
  <si>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</si>
  <si>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</si>
  <si>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</si>
  <si>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</si>
  <si>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</si>
  <si>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</si>
  <si>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</si>
  <si>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</si>
  <si>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</si>
  <si>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</si>
  <si>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</si>
  <si>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</si>
  <si>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</si>
  <si>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</si>
  <si>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</si>
  <si>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</si>
  <si>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</si>
  <si>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</si>
  <si>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</si>
  <si>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</si>
  <si>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</si>
  <si>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</si>
  <si>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</si>
  <si>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</si>
  <si>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</si>
  <si>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</si>
  <si>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</si>
  <si>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</si>
  <si>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</si>
  <si>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</si>
  <si>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</si>
  <si>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</si>
  <si>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</si>
  <si>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</si>
  <si>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</si>
  <si>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</si>
  <si>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</si>
  <si>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</si>
  <si>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</si>
  <si>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</si>
  <si>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</si>
  <si>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</si>
  <si>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</si>
  <si>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</si>
  <si>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</si>
  <si>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</si>
  <si>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</si>
  <si>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</si>
  <si>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</si>
  <si>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</si>
  <si>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</si>
  <si>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</si>
  <si>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</si>
  <si>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</si>
  <si>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</si>
  <si>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</si>
  <si>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</si>
  <si>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</si>
  <si>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</si>
  <si>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</si>
  <si>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</si>
  <si>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</si>
  <si>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</si>
  <si>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</si>
  <si>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</si>
  <si>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</si>
  <si>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</si>
  <si>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</si>
  <si>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</si>
  <si>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</si>
  <si>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</si>
  <si>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</si>
  <si>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</si>
  <si>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</si>
  <si>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</si>
  <si>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</si>
  <si>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</si>
  <si>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</si>
  <si>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</si>
  <si>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</si>
  <si>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</si>
  <si>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</si>
  <si>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</si>
  <si>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</si>
  <si>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</si>
  <si>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</si>
  <si>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</si>
  <si>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</si>
  <si>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</si>
  <si>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</si>
  <si>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</si>
  <si>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</si>
  <si>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</si>
  <si>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</si>
  <si>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</si>
  <si>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</si>
  <si>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</si>
  <si>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</si>
  <si>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</si>
  <si>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</si>
  <si>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</si>
  <si>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</si>
  <si>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</si>
  <si>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</si>
  <si>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</si>
  <si>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</si>
  <si>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</si>
  <si>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</si>
  <si>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</si>
  <si>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</si>
  <si>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</si>
  <si>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</si>
  <si>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</si>
  <si>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</si>
  <si>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</si>
  <si>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</si>
  <si>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</si>
  <si>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</si>
  <si>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</si>
  <si>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</si>
  <si>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</si>
  <si>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</si>
  <si>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</si>
  <si>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</si>
  <si>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</si>
  <si>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</si>
  <si>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</si>
  <si>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</si>
  <si>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</si>
  <si>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</si>
  <si>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</si>
  <si>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</si>
  <si>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</si>
  <si>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</si>
  <si>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</si>
  <si>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</si>
  <si>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</si>
  <si>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</si>
  <si>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</si>
  <si>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</si>
  <si>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</si>
  <si>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</si>
  <si>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</si>
  <si>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</si>
  <si>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</si>
  <si>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</si>
  <si>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</si>
  <si>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</si>
  <si>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</si>
  <si>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</si>
  <si>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</si>
  <si>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</si>
  <si>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</si>
  <si>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</si>
  <si>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</si>
  <si>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</si>
  <si>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</si>
  <si>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</si>
  <si>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</si>
  <si>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</si>
  <si>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</si>
  <si>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</si>
  <si>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</si>
  <si>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</si>
  <si>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</si>
  <si>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</si>
  <si>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</si>
  <si>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</si>
  <si>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</si>
  <si>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</si>
  <si>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</si>
  <si>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</si>
  <si>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</si>
  <si>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</si>
  <si>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</si>
  <si>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</si>
  <si>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</si>
  <si>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</si>
  <si>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</si>
  <si>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</si>
  <si>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</si>
  <si>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</si>
  <si>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</si>
  <si>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</si>
  <si>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</si>
  <si>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</si>
  <si>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</si>
  <si>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</si>
  <si>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</si>
  <si>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</si>
  <si>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</si>
  <si>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</si>
  <si>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</si>
  <si>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</si>
  <si>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</si>
  <si>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</si>
  <si>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</si>
  <si>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</si>
  <si>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</si>
  <si>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</si>
  <si>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</si>
  <si>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</si>
  <si>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</si>
  <si>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</si>
  <si>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</si>
  <si>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</si>
  <si>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</si>
  <si>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</si>
  <si>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</si>
  <si>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</si>
  <si>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</si>
  <si>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</si>
  <si>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</si>
  <si>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</si>
  <si>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</si>
  <si>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</si>
  <si>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</si>
  <si>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</si>
  <si>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</si>
  <si>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</si>
  <si>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</si>
  <si>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</si>
  <si>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</si>
  <si>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</si>
  <si>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</si>
  <si>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</si>
  <si>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</si>
  <si>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</si>
  <si>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</si>
  <si>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</si>
  <si>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</si>
  <si>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</si>
  <si>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</si>
  <si>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</si>
  <si>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</si>
  <si>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</si>
  <si>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</si>
  <si>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</si>
  <si>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</si>
  <si>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</si>
  <si>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</si>
  <si>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</si>
  <si>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</si>
  <si>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</si>
  <si>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</si>
  <si>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</si>
  <si>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</si>
  <si>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</si>
  <si>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</si>
  <si>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</si>
  <si>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</si>
  <si>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</si>
  <si>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</si>
  <si>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</si>
  <si>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</si>
  <si>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</si>
  <si>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</si>
  <si>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</si>
  <si>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</si>
  <si>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</si>
  <si>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</si>
  <si>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</si>
  <si>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</si>
  <si>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</si>
  <si>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</si>
  <si>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</si>
  <si>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</si>
  <si>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</si>
  <si>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</si>
  <si>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</si>
  <si>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</si>
  <si>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</si>
  <si>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</si>
  <si>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</si>
  <si>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</si>
  <si>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</si>
  <si>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</si>
  <si>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</si>
  <si>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</si>
  <si>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</si>
  <si>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</si>
  <si>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</si>
  <si>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</si>
  <si>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</si>
  <si>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</si>
  <si>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</si>
  <si>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</si>
  <si>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</si>
  <si>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</si>
  <si>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</si>
  <si>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</si>
  <si>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</si>
  <si>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</si>
  <si>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</si>
  <si>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</si>
  <si>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</si>
  <si>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</si>
  <si>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</si>
  <si>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</si>
  <si>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</si>
  <si>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</si>
  <si>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</si>
  <si>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</si>
  <si>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</si>
  <si>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</si>
  <si>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</si>
  <si>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</si>
  <si>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</si>
  <si>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</si>
  <si>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</si>
  <si>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</si>
  <si>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</si>
  <si>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</si>
  <si>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</si>
  <si>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</si>
  <si>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</si>
  <si>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</si>
  <si>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</si>
  <si>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</si>
  <si>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</si>
  <si>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</si>
  <si>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</si>
  <si>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</si>
  <si>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</si>
  <si>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</si>
  <si>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</si>
  <si>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</si>
  <si>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</si>
  <si>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</si>
  <si>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</si>
  <si>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</si>
  <si>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</si>
  <si>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</si>
  <si>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</si>
  <si>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</si>
  <si>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</si>
  <si>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</si>
  <si>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</si>
  <si>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</si>
  <si>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</si>
  <si>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</si>
  <si>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</si>
  <si>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</si>
  <si>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</si>
  <si>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</si>
  <si>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</si>
  <si>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</si>
  <si>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</si>
  <si>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</si>
  <si>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</si>
  <si>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</si>
  <si>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</si>
  <si>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</si>
  <si>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</si>
  <si>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</si>
  <si>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</si>
  <si>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</si>
  <si>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</si>
  <si>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</si>
  <si>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</si>
  <si>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</si>
  <si>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</si>
  <si>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</si>
  <si>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</si>
  <si>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</si>
  <si>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</si>
  <si>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</si>
  <si>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</si>
  <si>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</si>
  <si>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</si>
  <si>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</si>
  <si>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</si>
  <si>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</si>
  <si>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</si>
  <si>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</si>
  <si>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</si>
  <si>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</si>
  <si>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</si>
  <si>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</si>
  <si>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</si>
  <si>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</si>
  <si>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</si>
  <si>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</si>
  <si>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</si>
  <si>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</si>
  <si>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</si>
  <si>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</si>
  <si>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</si>
  <si>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</si>
  <si>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</si>
  <si>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</si>
  <si>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</si>
  <si>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</si>
  <si>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</si>
  <si>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</si>
  <si>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</si>
  <si>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</si>
  <si>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</si>
  <si>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</si>
  <si>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</si>
  <si>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</si>
  <si>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</si>
  <si>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</si>
  <si>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</si>
  <si>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</si>
  <si>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</si>
  <si>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</si>
  <si>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</si>
  <si>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</si>
  <si>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</si>
  <si>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</si>
  <si>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</si>
  <si>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</si>
  <si>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</si>
  <si>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</si>
  <si>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</si>
  <si>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</si>
  <si>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</si>
  <si>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</si>
  <si>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</si>
  <si>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</si>
  <si>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</si>
  <si>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</si>
  <si>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</si>
  <si>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</si>
  <si>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</si>
  <si>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</si>
  <si>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</si>
  <si>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</si>
  <si>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</si>
  <si>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</si>
  <si>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</si>
  <si>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</si>
  <si>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</si>
  <si>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</si>
  <si>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</si>
  <si>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</si>
  <si>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</si>
  <si>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</si>
  <si>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</si>
  <si>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</si>
  <si>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</si>
  <si>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</si>
  <si>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</si>
  <si>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</si>
  <si>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</si>
  <si>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</si>
  <si>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</si>
  <si>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</si>
  <si>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</si>
  <si>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</si>
  <si>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</si>
  <si>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</si>
  <si>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</si>
  <si>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</si>
  <si>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</si>
  <si>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</si>
  <si>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</si>
  <si>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</si>
  <si>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</si>
  <si>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</si>
  <si>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</si>
  <si>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</si>
  <si>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</si>
  <si>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</si>
  <si>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</si>
  <si>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</si>
  <si>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</si>
  <si>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</si>
  <si>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</si>
  <si>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</si>
  <si>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</si>
  <si>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</si>
  <si>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</si>
  <si>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</si>
  <si>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</si>
  <si>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</si>
  <si>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</si>
  <si>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</si>
  <si>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</si>
  <si>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</si>
  <si>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</si>
  <si>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</si>
  <si>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</si>
  <si>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</si>
  <si>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</si>
  <si>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</si>
  <si>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</si>
  <si>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</si>
  <si>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</si>
  <si>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</si>
  <si>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</si>
  <si>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</si>
  <si>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</si>
  <si>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</si>
  <si>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</si>
  <si>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</si>
  <si>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</si>
  <si>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</si>
  <si>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</si>
  <si>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</si>
  <si>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</si>
  <si>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</si>
  <si>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</si>
  <si>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</si>
  <si>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</si>
  <si>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</si>
  <si>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</si>
  <si>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</si>
  <si>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</si>
  <si>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</si>
  <si>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</si>
  <si>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</si>
  <si>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</si>
  <si>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65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</si>
  <si>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</si>
  <si>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</si>
  <si>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</si>
  <si>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</si>
  <si>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</si>
  <si>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</si>
  <si>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90 mins</t>
  </si>
  <si>
    <t>PCM-20251120-00000555</t>
  </si>
  <si>
    <t>20 mins</t>
  </si>
  <si>
    <t>PCM-20251120-00000625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</si>
  <si>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</si>
  <si>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</si>
  <si>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</si>
  <si>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</si>
  <si>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</si>
  <si>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</si>
  <si>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</si>
  <si>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</si>
  <si>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</si>
  <si>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</si>
  <si>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</si>
  <si>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</si>
  <si>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SCECO N/A , Site Located near HRM and cannot connect PG as no access by car</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</si>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</sst>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318.42025891203957</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11783</v>
      </c>
      <c r="E3" s="144" t="s">
        <v>39021</v>
      </c>
      <c r="F3" s="145">
        <v>45981.328993055555</v>
      </c>
      <c r="G3" s="146">
        <f ca="1">IFERROR(NOW()-F3,"-")</f>
        <v>3.9691782410955057E-2</v>
      </c>
      <c r="H3" s="145">
        <v>45981.323993055557</v>
      </c>
      <c r="I3" s="143" t="str">
        <f>IFERROR(VLOOKUP(D3,DB!A:F,6,0),"")</f>
        <v>SCECO</v>
      </c>
      <c r="J3" s="143" t="str">
        <f>IFERROR(VLOOKUP(D3,DB!A:G,7,0),"")</f>
        <v>Dead</v>
      </c>
      <c r="K3" s="147" t="s">
        <v>39024</v>
      </c>
      <c r="L3" s="148" t="str">
        <f>IFERROR(VLOOKUP(D3,DB!A:I,9,0),"")</f>
        <v>Latis</v>
      </c>
    </row>
    <row r="4" spans="1:15" ht="15" customHeight="1">
      <c r="A4" s="142" t="s">
        <v>39025</v>
      </c>
      <c r="B4" s="143" t="str">
        <f>IFERROR(VLOOKUP(D4,DB!A:K,11,0),"")</f>
        <v>R1</v>
      </c>
      <c r="C4" s="143">
        <v>1</v>
      </c>
      <c r="D4" s="133" t="s">
        <v>2199</v>
      </c>
      <c r="E4" s="144" t="s">
        <v>39021</v>
      </c>
      <c r="F4" s="145"/>
      <c r="G4" s="146">
        <f ca="1">IFERROR(NOW()-F4,"-")</f>
        <v>45981.368684837966</v>
      </c>
      <c r="H4" s="145">
        <v>45981.338564814818</v>
      </c>
      <c r="I4" s="143" t="str">
        <f>IFERROR(VLOOKUP(D4,DB!A:F,6,0),"")</f>
        <v>SCECO</v>
      </c>
      <c r="J4" s="143" t="str">
        <f>IFERROR(VLOOKUP(D4,DB!A:G,7,0),"")</f>
        <v>Vandalized</v>
      </c>
      <c r="K4" s="147" t="s">
        <v>39026</v>
      </c>
      <c r="L4" s="148" t="str">
        <f>IFERROR(VLOOKUP(D4,DB!A:I,9,0),"")</f>
        <v>Zain</v>
      </c>
    </row>
    <row r="5" spans="1:15" ht="15" customHeight="1">
      <c r="A5" s="142"/>
      <c r="B5" s="143" t="str">
        <f>IFERROR(VLOOKUP(D5,DB!A:K,11,0),"")</f>
        <v/>
      </c>
      <c r="C5" s="143"/>
      <c r="D5" s="133"/>
      <c r="E5" s="144"/>
      <c r="F5" s="145"/>
      <c r="G5" s="146">
        <f ca="1">IFERROR(NOW()-F5,"-")</f>
        <v>45981.368684837966</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45981.368684837966</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45981.368684837966</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45981.368684837966</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45981.368684837966</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45981.368684837966</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45981.368684837966</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45981.368684837966</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45981.368684837966</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45981.368684837966</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45981.368684837966</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45981.368684837966</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45981.368684837966</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45981.368684837966</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45981.368684837966</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45981.368684837966</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45981.368684837966</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45981.368684837966</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45981.368684837966</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45981.368684837966</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45981.368684837966</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45981.368684837966</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45981.368684837966</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45981.368684837966</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45981.368684837966</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45981.368684837966</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45981.368684837966</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45981.368684837966</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45981.368684837966</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45981.368684837966</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45981.368684837966</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45981.368684837966</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45981.368684837966</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45981.368684837966</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45981.368684837966</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45981.368684837966</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45981.368684837966</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45981.368684837966</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45981.368684837966</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45981.368684837966</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45981.368684837966</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45981.368684837966</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45981.368684837966</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45981.368684837966</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45981.368684837966</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45981.368684837966</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45981.368684837966</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45981.368684837966</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45981.368684837966</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45981.368684837966</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45981.368684837966</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45981.368684837966</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45981.368684837966</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45981.368684837966</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45981.368684837966</v>
      </c>
      <c r="H59" s="145"/>
      <c r="I59" s="143" t="str">
        <f>IFERROR(VLOOKUP(D59,DB!A:F,6,0),"")</f>
        <v/>
      </c>
      <c r="J59" s="143" t="str">
        <f>IFERROR(VLOOKUP(D59,DB!A:G,7,0),"")</f>
        <v/>
      </c>
      <c r="K59" s="147"/>
      <c r="L59" s="148" t="str">
        <f>IFERROR(VLOOKUP(D59,DB!A:I,9,0),"")</f>
        <v/>
      </c>
    </row>
    <row r="60" spans="1:12" ht="15" customHeight="1">
      <c r="A60" s="135"/>
      <c r="B60" s="136" t="str">
        <f>IFERROR(VLOOKUP(D60,DB!A:K,11,0),"")</f>
        <v/>
      </c>
      <c r="C60" s="136"/>
      <c r="D60" s="149"/>
      <c r="E60" s="137"/>
      <c r="F60" s="138"/>
      <c r="G60" s="139">
        <f ca="1">IFERROR(NOW()-F60,"-")</f>
        <v>45981.368684837966</v>
      </c>
      <c r="H60" s="138"/>
      <c r="I60" s="136" t="str">
        <f>IFERROR(VLOOKUP(D60,DB!A:F,6,0),"")</f>
        <v/>
      </c>
      <c r="J60" s="136" t="str">
        <f>IFERROR(VLOOKUP(D60,DB!A:G,7,0),"")</f>
        <v/>
      </c>
      <c r="K60" s="140"/>
      <c r="L60" s="141" t="str">
        <f>IFERROR(VLOOKUP(D60,DB!A:I,9,0),"")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156.36884687500424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24702</v>
      </c>
      <c r="E4" s="84" t="s">
        <v>39104</v>
      </c>
      <c r="F4" s="103">
        <v>45981.303703703707</v>
      </c>
      <c r="G4" s="104">
        <f ca="1">IFERROR(NOW()-F4,"-")</f>
        <v>6.4981134259141982E-2</v>
      </c>
      <c r="H4" s="103">
        <v>45981.297453703701</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45981.368684837966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45981.368684837966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45981.368684837966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45981.368684837966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45981.368684837966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45981.368684837966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45981.368684837966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45981.368684837966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45981.368684837966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45981.368684837966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45981.368684837966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45981.368684837966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45981.368684837966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45981.368684837966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45981.368684837966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45981.368684837966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45981.368684837966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45981.368684837966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45981.368684837966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45981.368684837966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45981.368684837966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45981.368684837966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45981.368684837966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45981.368684837966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45981.368684837966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45981.368684837966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45981.368684837966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45981.368684837966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45981.368684837966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45981.368684837966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45981.368684837966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45981.368684837966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45981.368684837966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45981.368684837966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45981.368684837966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45981.368684837966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45981.368684837966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45981.368684837966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45981.368684837966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45981.368684837966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45981.368684837966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45981.368684837966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45981.368684837966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45981.368684837966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45981.368684837966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45981.368684837966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45981.368684837966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45981.368684837966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45981.368684837966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45981.368684837966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45981.368684837966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45981.368684837966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45981.368684837966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45981.368684837966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45981.368684837966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45981.368684837966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45981.368684837966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45981.368684837966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45981.368684837966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45981.368684837966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45981.368684837966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45981.368684837966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45981.368684837966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45981.368684837966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45981.368684837966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45981.368684837966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45981.368684837966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45981.368684837966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45981.368684837966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45981.368684837966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45981.368684837966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45981.368684837966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45981.368684837966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45981.368684837966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45981.368684837966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45981.368684837966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45981.368684837966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45981.368684837966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45981.368684837966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45981.368684837966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45981.368684837966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45981.368684837966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45981.368684837966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45981.368684837966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45981.368684837966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45981.368684837966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45981.368684837966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45981.368684837966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45981.368684837966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45981.368684837966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45981.368684837966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45981.368684837966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45981.368684837966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45981.368684837966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45981.368684837966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45981.368684837966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45981.368684837966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45981.368684837966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45981.368684837966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45981.368684837966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45981.368684837966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45981.368684837966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45981.368684837966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45981.368684837966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45981.368684837966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45981.368684837966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45981.368684837966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45981.368684837966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45981.368684837966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45981.368684837966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45981.368684837966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45981.368684837966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45981.368684837966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45981.368684837966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45981.368684837966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45981.368684837966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45981.368684837966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45981.368684837966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45981.368684837966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45981.368684837966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45981.368684837966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45981.368684837966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45981.368684837966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45981.368684837966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45981.368684837966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45981.368684837966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45981.368684837966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45981.368684837966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45981.368684837966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45981.368684837966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45981.368684837966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45981.368684837966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45981.368684837966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45981.368684837966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45981.368684837966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45981.368684837966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45981.368684837966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45981.368684837966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45981.368684837966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45981.368684837966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45981.368684837966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45981.368684837966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45981.368684837966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45981.368684837966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45981.368684837966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45981.368684837966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45981.368684837966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45981.368684837966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45981.368684837966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45981.368684837966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45981.368684837966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45981.368684837966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45981.368684837966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45981.368684837966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45981.368684837966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45981.368684837966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45981.368684837966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45981.368684837966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45981.368684837966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45981.368684837966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45981.368684837966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45981.368684837966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45981.368684837966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45981.368684837966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45981.368684837966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45981.368684837966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45981.368684837966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45981.368684837966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45981.368684837966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45981.368684837966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45981.368684837966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45981.368684837966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45981.368684837966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45981.368684837966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45981.368684837966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45981.368684837966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45981.368684837966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45981.368684837966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45981.368684837966</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45981.368684837966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45981.368684837966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45981.368684837966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45981.368684837966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45981.368684837966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45981.368684837966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45981.368684837966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45981.368684837966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45981.368684837966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45981.368684837966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45981.368684837966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45981.368684837966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45981.368684837966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45981.368684837966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45981.368684837966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45981.368684837966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45981.368684837966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45981.368684837966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45981.368684837966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45981.368684837966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45981.368684837966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45981.368684837966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45981.368684837966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45981.368684837966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45981.368684837966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45981.368684837966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45981.368684837966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45981.368684837966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45981.368684837966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45981.368684837966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45981.368684837966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45981.368684837966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45981.368684837966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45981.368684837966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45981.368684837966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45981.368684837966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45981.368684837966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45981.368684837966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45981.368684837966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45981.368684837966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45981.368684837966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45981.368684837966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45981.368684837966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45981.368684837966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45981.368684837966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45981.368684837966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45981.368684837966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45981.368684837966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45981.368684837966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45981.368684837966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45981.368684837966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45981.368684837966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45981.368684837966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45981.368684837966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45981.368684837966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45981.368684837966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45981.368684837966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45981.368684837966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45981.368684837966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45981.368684837966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45981.368684837966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45981.368684837966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45981.368684837966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45981.368684837966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45981.368684837966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45981.368684837966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45981.368684837966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45981.368684837966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45981.368684837966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45981.368684837966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45981.368684837966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45981.368684837966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45981.368684837966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45981.368684837966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45981.368684837966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45981.368684837966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45981.368684837966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45981.368684837966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45981.368684837966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45981.368684837966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45981.368684837966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45981.368684837966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45981.368684837966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45981.368684837966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45981.368684837966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45981.368684837966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45981.368684837966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45981.368684837966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45981.368684837966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45981.368684837966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45981.368684837966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45981.368684837966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45981.368684837966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45981.368684837966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45981.368684837966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45981.368684837966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45981.368684837966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45981.368684837966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45981.368684837966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45981.368684837966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45981.368684837966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45981.368684837966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45981.368684837966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45981.368684837966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45981.368684837966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45981.368684837966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45981.368684837966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45981.368684837966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45981.368684837966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45981.368684837966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45981.368684837966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45981.368684837966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45981.368684837966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45981.368684837966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45981.368684837966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45981.368684837966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45981.368684837966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45981.368684837966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45981.368684837966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45981.368684837966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45981.368684837966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45981.368684837966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45981.368684837966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45981.368684837966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45981.368684837966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45981.368684837966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45981.368684837966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45981.368684837966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45981.368684837966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45981.368684837966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45981.368684837966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45981.368684837966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45981.368684837966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45981.368684837966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45981.368684837966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45981.368684837966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45981.368684837966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45981.368684837966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45981.368684837966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45981.368684837966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45981.368684837966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45981.368684837966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45981.368684837966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45981.368684837966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45981.368684837966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45981.368684837966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45981.368684837966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45981.368684837966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45981.368684837966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45981.368684837966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45981.368684837966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45981.368684837966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45981.368684837966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45981.368684837966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45981.368684837966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45981.368684837966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45981.368684837966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45981.368684837966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45981.368684837966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45981.368684837966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45981.368684837966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45981.368684837966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45981.368684837966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45981.368684837966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45981.368684837966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45981.368684837966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45981.368684837966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45981.368684837966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45981.368684837966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45981.368684837966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45981.368684837966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45981.368684837966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45981.368684837966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45981.368684837966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45981.368684837966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45981.368684837966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45981.368684837966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45981.368684837966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45981.368684837966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45981.368684837966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45981.368684837966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45981.368684837966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45981.368684837966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45981.368684837966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45981.368684837966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45981.368684837966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45981.368684837966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45981.368684837966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45981.368684837966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45981.368684837966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45981.368684837966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45981.368684837966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45981.368684837966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45981.368684837966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45981.368684837966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45981.368684837966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45981.368684837966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45981.368684837966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45981.368684837966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45981.368684837966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45981.368684837966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45981.368684837966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45981.368684837966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45981.368684837966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45981.368684837966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45981.368684837966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45981.368684837966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45981.368684837966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45981.368684837966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45981.368684837966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45981.368684837966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45981.368684837966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45981.368684837966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45981.368684837966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45981.368684837966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45981.368684837966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45981.368684837966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45981.368684837966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45981.368684837966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45981.368684837966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45981.368684837966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45981.368684837966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45981.368684837966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45981.368684837966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45981.368684837966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45981.368684837966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45981.368684837966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45981.368684837966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45981.368684837966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45981.368684837966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45981.368684837966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45981.368684837966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45981.368684837966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45981.368684837966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45981.368684837966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45981.368684837966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45981.368684837966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45981.368684837966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45981.368684837966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45981.368684837966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45981.368684837966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45981.368684837966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45981.368684837966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45981.368684837966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45981.368684837966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45981.368684837966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45981.368684837966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45981.368684837966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45981.368684837966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45981.368684837966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45981.368684837966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45981.368684837966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45981.368684837966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45981.368684837966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45981.368684837966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45981.368684837966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45981.368684837966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45981.368684837966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45981.368684837966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45981.368684837966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45981.368684837966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45981.368684837966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45981.368684837966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45981.368684837966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45981.368684837966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45981.368684837966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45981.368684837966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45981.368684837966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45981.368684837966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45981.368684837966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45981.368684837966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45981.368684837966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45981.368684837966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45981.368684837966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45981.368684837966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45981.368684837966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45981.368684837966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45981.368684837966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45981.368684837966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45981.368684837966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45981.368684837966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45981.368684837966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45981.368684837966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45981.368684837966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45981.368684837966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45981.368684837966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45981.368684837966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45981.368684837966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45981.368684837966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45981.368684837966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45981.368684837966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45981.368684837966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45981.368684837966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45981.368684837966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45981.368684837966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45981.368684837966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45981.368684837966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45981.368684837966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45981.368684837966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45981.368684837966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45981.368684837966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45981.368684837966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45981.368684837966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45981.368684837966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45981.368684837966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45981.368684837966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45981.368684837966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45981.368684837966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45981.368684837966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45981.368684837966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45981.368684837966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45981.368684837966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45981.368684837966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45981.368684837966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45981.368684837966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45981.368684837966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45981.368684837966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45981.368684837966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45981.368684837966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45981.368684837966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45981.368684837966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45981.368684837966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45981.368684837966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45981.368684837966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45981.368684837966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45981.368684837966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45981.368684837966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45981.368684837966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45981.368684837966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45981.368684837966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45981.368684837966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45981.368684837966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45981.368684837966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45981.368684837966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45981.368684837966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45981.368684837966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45981.368684837966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45981.368684837966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45981.368684837966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45981.368684837966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45981.368684837966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45981.368684837966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45981.368684837966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45981.368684837966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45981.368684837966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45981.368684837966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45981.368684837966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45981.368684837966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45981.368684837966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45981.368684837966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45981.368684837966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45981.368684837966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45981.368684837966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45981.368684837966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45981.368684837966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45981.368684837966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45981.368684837966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45981.368684837966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45981.368684837966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45981.368684837966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45981.368684837966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45981.368684837966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45981.368684837966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45981.368684837966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45981.368684837966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45981.368684837966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45981.368684837966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45981.368684837966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45981.368684837966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45981.368684837966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45981.368684837966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45981.368684837966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45981.368684837966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45981.368684837966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45981.368684837966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45981.368684837966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45981.368684837966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45981.368684837966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45981.368684837966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45981.368684837966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45981.368684837966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45981.368684837966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45981.368684837966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45981.368684837966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45981.368684837966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45981.368684837966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45981.368684837966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45981.368684837966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45981.368684837966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45981.368684837966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45981.368684837966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45981.368684837966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45981.368684837966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45981.368684837966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45981.368684837966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45981.368684837966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45981.368684837966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45981.368684837966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45981.368684837966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45981.368684837966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45981.368684837966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45981.368684837966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45981.368684837966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45981.368684837966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45981.368684837966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45981.368684837966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45981.368684837966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45981.368684837966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45981.368684837966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45981.368684837966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45981.368684837966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45981.368684837966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45981.368684837966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45981.368684837966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45981.368684837966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45981.368684837966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45981.368684837966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45981.368684837966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45981.368684837966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45981.368684837966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45981.368684837966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45981.368684837966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45981.368684837966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45981.368684837966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45981.368684837966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45981.368684837966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45981.368684837966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45981.368684837966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45981.368684837966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45981.368684837966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45981.368684837966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45981.368684837966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45981.368684837966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45981.368684837966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45981.368684837966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45981.368684837966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45981.368684837966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45981.368684837966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45981.368684837966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45981.368684837966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45981.368684837966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45981.368684837966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45981.368684837966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45981.368684837966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45981.368684837966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45981.368684837966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45981.368684837966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45981.368684837966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45981.368684837966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45981.368684837966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45981.368684837966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45981.368684837966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45981.368684837966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45981.368684837966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45981.368684837966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45981.368684837966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45981.368684837966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45981.368684837966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45981.368684837966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45981.368684837966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45981.368684837966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45981.368684837966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45981.368684837966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45981.368684837966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45981.368684837966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45981.368684837966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45981.368684837966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45981.368684837966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45981.368684837966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45981.368684837966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45981.368684837966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45981.368684837966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45981.368684837966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45981.368684837966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45981.368684837966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45981.368684837966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45981.368684837966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45981.368684837966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45981.368684837966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45981.368684837966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45981.368684837966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45981.368684837966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45981.368684837966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45981.368684837966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45981.368684837966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45981.368684837966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45981.368684837966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45981.368684837966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45981.368684837966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45981.368684837966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45981.368684837966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45981.368684837966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45981.368684837966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45981.368684837966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45981.368684837966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45981.368684837966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45981.368684837966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45981.368684837966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45981.368684837966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45981.368684837966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45981.368684837966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45981.368684837966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45981.368684837966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45981.368684837966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45981.368684837966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45981.368684837966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45981.368684837966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45981.368684837966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45981.368684837966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45981.368684837966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45981.368684837966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45981.368684837966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45981.368684837966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45981.368684837966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45981.368684837966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45981.368684837966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45981.368684837966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45981.368684837966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45981.368684837966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45981.368684837966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45981.368684837966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45981.368684837966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45981.368684837966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45981.368684837966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45981.368684837966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45981.368684837966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45981.368684837966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45981.368684837966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45981.368684837966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45981.368684837966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45981.368684837966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45981.368684837966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45981.368684837966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45981.368684837966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45981.368684837966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45981.368684837966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45981.368684837966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45981.368684837966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45981.368684837966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45981.368684837966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45981.368684837966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45981.368684837966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45981.368684837966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45981.368684837966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45981.368684837966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45981.368684837966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45981.368684837966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45981.368684837966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45981.368684837966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45981.368684837966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45981.368684837966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45981.368684837966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45981.368684837966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45981.368684837966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45981.368684837966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45981.368684837966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45981.368684837966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45981.368684837966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45981.368684837966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45981.368684837966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45981.368684837966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45981.368684837966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45981.368684837966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45981.368684837966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45981.368684837966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45981.368684837966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45981.368684837966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45981.368684837966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45981.368684837966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45981.368684837966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45981.368684837966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45981.368684837966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45981.368684837966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45981.368684837966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45981.368684837966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45981.368684837966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45981.368684837966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45981.368684837966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45981.368684837966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45981.368684837966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45981.368684837966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45981.368684837966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45981.368684837966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45981.368684837966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45981.368684837966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45981.368684837966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45981.368684837966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45981.368684837966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45981.368684837966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45981.368684837966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45981.368684953704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45981.368684953704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45981.368684953704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45981.368684953704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45981.368684953704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45981.368684953704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45981.368684953704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45981.368684953704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45981.368684953704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45981.368684953704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45981.368684953704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45981.368684953704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45981.368684953704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45981.368684953704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45981.368684953704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45981.368684953704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45981.368684953704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45981.368684953704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45981.368684953704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45981.368684953704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45981.368684953704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45981.368684953704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45981.368684953704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45981.368684953704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45981.368684953704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45981.368684953704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45981.368684953704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45981.368684953704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45981.368684953704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45981.368684953704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45981.368684953704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45981.368684953704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45981.368684953704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45981.368684953704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45981.368684953704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45981.368684953704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45981.368684953704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45981.368684953704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45981.368684953704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45981.368684953704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45981.368684953704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45981.368684953704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45981.368684953704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45981.368684953704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45981.368684953704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45981.368684953704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45981.368684953704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45981.368684953704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45981.368684953704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45981.368684953704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45981.368684953704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45981.368684953704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45981.368684953704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45981.368684953704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45981.368684953704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45981.368684953704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45981.368684953704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45981.368684953704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45981.368684953704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45981.368684953704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45981.368684953704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45981.368684953704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45981.368684953704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45981.368684953704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45981.368684953704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45981.368684953704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45981.368684953704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45981.368684953704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45981.368684953704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45981.368684953704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45981.368684953704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45981.368684953704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45981.368684953704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45981.368684953704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45981.368684953704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45981.368684953704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45981.368684953704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45981.368684953704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45981.368684953704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45981.368684953704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45981.368684953704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45981.368684953704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45981.368684953704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45981.368684953704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45981.368684953704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45981.368684953704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45981.368684953704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45981.368684953704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45981.368684953704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45981.368684953704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45981.368684953704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45981.368684953704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45981.368684953704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45981.368684953704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45981.368684953704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45981.368684953704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45981.368684953704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45981.368684953704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45981.368684953704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45981.368684953704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45981.368684953704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45981.368684953704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45981.368684953704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45981.368684953704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45981.368684953704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45981.368684953704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45981.368684953704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45981.368684953704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45981.368684953704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45981.368684953704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45981.368684953704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45981.368684953704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45981.368684953704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45981.368684953704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45981.368684953704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45981.368684953704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45981.368684953704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45981.368684953704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45981.368684953704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45981.368684953704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45981.368684953704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45981.368684953704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45981.368684953704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45981.368684953704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45981.368684953704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45981.368684953704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45981.368684953704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45981.368684953704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45981.368684953704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45981.368684953704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45981.368684953704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45981.368684953704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45981.368684953704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45981.368684953704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45981.368684953704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45981.368684953704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45981.368684953704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45981.368684953704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45981.368684953704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45981.368684953704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45981.368684953704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45981.368684953704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45981.368684953704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45981.368684953704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45981.368684953704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45981.368684953704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45981.368684953704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45981.368684953704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45981.368684953704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45981.368684953704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45981.368684953704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45981.368684953704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45981.368684953704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45981.368684953704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45981.368684953704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45981.368684953704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45981.368684953704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45981.368684953704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45981.368684953704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45981.368684953704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45981.368684953704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45981.368684953704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45981.368684953704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45981.368684953704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45981.368684953704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45981.368684953704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45981.368684953704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45981.368684953704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45981.368684953704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45981.368684953704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45981.368684953704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45981.368684953704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45981.368684953704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45981.368684953704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45981.368684953704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45981.368684953704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45981.368684953704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45981.368684953704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45981.368684953704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45981.368684953704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45981.368684953704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45981.368684953704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45981.368684953704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45981.368684953704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45981.368684953704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45981.368684953704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45981.368684953704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45981.368684953704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45981.368684953704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45981.368684953704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45981.368684953704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45981.368684953704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45981.368684953704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45981.368684953704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45981.368684953704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45981.368684953704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45981.368684953704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45981.368684953704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45981.368684953704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45981.368684953704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45981.368684953704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45981.368684953704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45981.368684953704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45981.368684953704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45981.368684953704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45981.368684953704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45981.368684953704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45981.368684953704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45981.368684953704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45981.368684953704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45981.368684953704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45981.368684953704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45981.368684953704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45981.368684953704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45981.368684953704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45981.368684953704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45981.368684953704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45981.368684953704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45981.368684953704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45981.368684953704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45981.368684953704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45981.368684953704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45981.368684953704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45981.368684953704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45981.368684953704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45981.368684953704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45981.368684953704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45981.368684953704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45981.368684953704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45981.368684953704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45981.368684953704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45981.368684953704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45981.368684953704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45981.368684953704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45981.368684953704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45981.368684953704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45981.368684953704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45981.368684953704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45981.368684953704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45981.368684953704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45981.368684953704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45981.368684953704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45981.368684953704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45981.368684953704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45981.368684953704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45981.368684953704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45981.368684953704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45981.368684953704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45981.368684953704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45981.368684953704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45981.368684953704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45981.368684953704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45981.368684953704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45981.368684953704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45981.368684953704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45981.368684953704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45981.368684953704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45981.368684953704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45981.368684953704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45981.368684953704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45981.368684953704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45981.368684953704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45981.368684953704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45981.368684953704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45981.368684953704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45981.368684953704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45981.368684953704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45981.368684953704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45981.368684953704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45981.368684953704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45981.368684953704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45981.368684953704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45981.368684953704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45981.368684953704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45981.368684953704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45981.368684953704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45981.368684953704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45981.368684953704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45981.368684953704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45981.368684953704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45981.368684953704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45981.368684953704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45981.368684953704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45981.368684953704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45981.368684953704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45981.368684953704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45981.368684953704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45981.368684953704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45981.368684953704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45981.368684953704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45981.368684953704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45981.368684953704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45981.368684953704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45981.368684953704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45981.368684953704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45981.368684953704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45981.368684953704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45981.368684953704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45981.368684953704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45981.368684953704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45981.368684953704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45981.368684953704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45981.368684953704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45981.368684953704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45981.368684953704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45981.368684953704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45981.368684953704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45981.368684953704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45981.368684953704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45981.368684953704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45981.368684953704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45981.368684953704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45981.368684953704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45981.368684953704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45981.368684953704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45981.368684953704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45981.368684953704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45981.368684953704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45981.368684953704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45981.368684953704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45981.368684953704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45981.368684953704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45981.368684953704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45981.368684953704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45981.368684953704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45981.368684953704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45981.368684953704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45981.368684953704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45981.368684953704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45981.368684953704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45981.368684953704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45981.368684953704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45981.368684953704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45981.368684953704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45981.368684953704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45981.368684953704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45981.368684953704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45981.368684953704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45981.368684953704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45981.368684953704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45981.368684953704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45981.368684953704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45981.368684953704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45981.368684953704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45981.368684953704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45981.368684953704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45981.368684953704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45981.368684953704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45981.368684953704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45981.368684953704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45981.368684953704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45981.368684953704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45981.368684953704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45981.368684953704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45981.368684953704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45981.368684953704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45981.368684953704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45981.368684953704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45981.368684953704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45981.368684953704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45981.368684953704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45981.368684953704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45981.368684953704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45981.368684953704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45981.368684953704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45981.368684953704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45981.368684953704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45981.368684953704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45981.368684953704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45981.368684953704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45981.368684953704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45981.368684953704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45981.368684953704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45981.368684953704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45981.368684953704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45981.368684953704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45981.368684953704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277.88796724536951</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6" ca="1" si="0">IFERROR(NOW()-F3,"")</f>
        <v>0.2103515046328539</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45981.368684837966</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5.6254282411828171E-2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45981.368684837966</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1</v>
      </c>
      <c r="D7" s="91" t="s">
        <v>37275</v>
      </c>
      <c r="E7" s="94" t="s">
        <v>39021</v>
      </c>
      <c r="F7" s="95">
        <v>45981.344606481478</v>
      </c>
      <c r="G7" s="96">
        <f t="shared" ca="1" si="0"/>
        <v>2.4078356487734709E-2</v>
      </c>
      <c r="H7" s="95">
        <v>45981.338634259257</v>
      </c>
      <c r="I7" s="113" t="str">
        <f>IFERROR(VLOOKUP(D7,DB!A:F,6,0),"")</f>
        <v>SCECO</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45981.368684837966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45981.368684837966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134"/>
      <c r="E10" s="94"/>
      <c r="F10" s="95"/>
      <c r="G10" s="96">
        <f t="shared" ca="1" si="0"/>
        <v>45981.368684837966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45981.368684837966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45981.368684837966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45981.368684837966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45981.368684837966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45981.368684837966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45981.368684837966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45981.368684837966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45981.368684837966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45981.368684837966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45981.368684837966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45981.368684837966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45981.368684837966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45981.368684837966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45981.368684837966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45981.368684837966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45981.368684837966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45981.368684837966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45981.368684837966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45981.368684837966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45981.368684837966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45981.368684837966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45981.368684837966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45981.368684837966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45981.368684837966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45981.368684837966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45981.368684837966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45981.368684837966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45981.368684837966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45981.368684837966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45981.368684837966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45981.368684837966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45981.368684837966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45981.368684837966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45981.368684837966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45981.368684837966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45981.368684837966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45981.368684837966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45981.368684837966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45981.368684837966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45981.368684837966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45981.368684837966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45981.368684837966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45981.368684837966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45981.368684837966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45981.368684837966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45981.368684837966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45981.368684837966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45981.368684837966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45981.368684837966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45981.368684837966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45981.368684837966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45981.368684837966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45981.368684837966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45981.368684837966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45981.368684837966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45981.368684837966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45981.368684837966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45981.368684837966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45981.368684837966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45981.368684837966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45981.368684837966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45981.368684837966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45981.368684837966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45981.368684837966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45981.368684837966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45981.368684837966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45981.368684837966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45981.368684837966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45981.368684837966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45981.368684837966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45981.368684837966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45981.368684837966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45981.368684837966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45981.368684837966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45981.368684837966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45981.368684837966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45981.368684837966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45981.368684837966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45981.368684837966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45981.368684837966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45981.368684837966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45981.368684837966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45981.368684837966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45981.368684837966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45981.368684837966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45981.368684837966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45981.368684837966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45981.368684837966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45981.368684837966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45981.368684837966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45981.368684837966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45981.368684837966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45981.368684837966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45981.368684837966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45981.368684837966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45981.368684837966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45981.368684837966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45981.368684837966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45981.368684837966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45981.368684837966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45981.368684837966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45981.368684837966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45981.368684837966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45981.368684837966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45981.368684837966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45981.368684837966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45981.368684837966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45981.368684837966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45981.368684837966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45981.368684837966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45981.368684837966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45981.368684837966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45981.368684837966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45981.368684837966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45981.368684837966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45981.368684837966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45981.368684837966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45981.368684837966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45981.368684837966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45981.368684837966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45981.368684837966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45981.368684837966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45981.368684837966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45981.368684837966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45981.368684837966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45981.368684837966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45981.368684837966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45981.368684837966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45981.368684837966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45981.368684837966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45981.368684837966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45981.368684837966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45981.368684837966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45981.368684837966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45981.368684837966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45981.368684837966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45981.368684837966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45981.368684837966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45981.368684837966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45981.368684837966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45981.368684837966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45981.368684837966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45981.368684837966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45981.368684837966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45981.368684837966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45981.368684837966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45981.368684837966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45981.368684837966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45981.368684837966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45981.368684837966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45981.368684837966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45981.368684837966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45981.368684837966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45981.368684837966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45981.368684837966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45981.368684837966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45981.368684837966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45981.368684837966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45981.368684837966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45981.368684837966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45981.368684837966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45981.368684837966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45981.368684837966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45981.368684837966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45981.368684837966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45981.368684837966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45981.368684837966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45981.368684837966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45981.368684837966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45981.368684837966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45981.368684837966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45981.368684837966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45981.368684837966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45981.368684837966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45981.368684837966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45981.368684837966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45981.368684837966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45981.368684837966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45981.368684837966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45981.368684837966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45981.368684837966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45981.368684837966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45981.368684837966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45981.368684837966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45981.368684837966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45981.368684837966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45981.368684837966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45981.368684837966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45981.368684837966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45981.368684837966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45981.368684837966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45981.368684837966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45981.368684837966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45981.368684837966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45981.368684837966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45981.368684837966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45981.368684837966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45981.368684837966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45981.368684837966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45981.368684837966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45981.368684837966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45981.368684837966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45981.368684837966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45981.368684837966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45981.368684837966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45981.368684837966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45981.368684837966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45981.368684837966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45981.368684837966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45981.368684837966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45981.368684837966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45981.368684837966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45981.368684837966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45981.368684837966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45981.368684837966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45981.368684837966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45981.368684837966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45981.368684837966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45981.368684837966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45981.368684837966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45981.368684837966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45981.368684837966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45981.368684837966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45981.368684837966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45981.368684837966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45981.368684837966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45981.368684837966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45981.368684837966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45981.368684837966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45981.368684837966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45981.368684837966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45981.368684837966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45981.368684837966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45981.368684837966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45981.368684837966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45981.368684837966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45981.368684837966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45981.368684837966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45981.368684837966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45981.368684837966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45981.368684837966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45981.368684837966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45981.368684837966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45981.368684837966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45981.368684837966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45981.368684837966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45981.368684837966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45981.368684837966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45981.368684837966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45981.368684837966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45981.368684837966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45981.368684837966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45981.368684837966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45981.368684837966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45981.368684837966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45981.368684837966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45981.368684837966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45981.368684837966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45981.368684837966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45981.368684837966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45981.368684837966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45981.368684837966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45981.368684837966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45981.368684837966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45981.368684837966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45981.368684837966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45981.368684837966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45981.368684837966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45981.368684837966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45981.368684837966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45981.368684837966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45981.368684837966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45981.368684837966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45981.368684837966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45981.368684837966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45981.368684837966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45981.368684837966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45981.368684837966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45981.368684837966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45981.368684837966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45981.368684837966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45981.368684837966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45981.368684837966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45981.368684837966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45981.368684837966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45981.368684837966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45981.368684837966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45981.368684837966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45981.368684837966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45981.368684837966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45981.368684837966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45981.368684837966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45981.368684837966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45981.368684837966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45981.368684837966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45981.368684837966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45981.368684837966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45981.368684837966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45981.368684837966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45981.368684837966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45981.368684837966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45981.368684837966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45981.368684837966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45981.368684837966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45981.368684837966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45981.368684837966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45981.368684837966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45981.368684837966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45981.368684837966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45981.368684837966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45981.368684837966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45981.368684837966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45981.368684837966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45981.368684837966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45981.368684837966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45981.368684837966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45981.368684837966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45981.368684837966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45981.368684837966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45981.368684837966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45981.368684837966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45981.368684837966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45981.368684837966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45981.368684837966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45981.368684837966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45981.368684837966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45981.368684837966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45981.368684837966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45981.368684837966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45981.368684837966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45981.368684837966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45981.368684837966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45981.368684837966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45981.368684837966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45981.368684837966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45981.368684837966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45981.368684837966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45981.368684837966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45981.368684837966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45981.368684837966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45981.368684837966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45981.368684837966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45981.368684837966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45981.368684837966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45981.368684837966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45981.368684837966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45981.368684837966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45981.368684837966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45981.368684837966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45981.368684837966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45981.368684837966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45981.368684837966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45981.368684837966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45981.368684837966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45981.368684837966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45981.368684837966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30" ca="1" si="6">IFERROR(NOW()-F367,"")</f>
        <v>45981.368684837966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45981.368684837966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45981.368684837966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45981.368684837966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45981.368684837966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45981.368684837966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45981.368684837966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45981.368684837966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45981.368684837966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45981.368684837966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45981.368684837966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45981.368684837966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45981.368684837966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45981.368684837966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45981.368684837966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45981.368684837966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45981.368684837966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45981.368684837966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45981.368684837966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45981.368684837966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45981.368684837966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45981.368684837966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45981.368684837966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45981.368684837966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45981.368684837966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45981.368684837966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45981.368684837966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45981.368684837966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45981.368684837966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45981.368684837966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45981.368684837966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45981.368684837966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45981.368684837966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45981.368684837966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45981.368684837966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45981.368684837966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45981.368684837966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45981.368684837966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45981.368684837966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45981.368684837966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45981.368684837966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45981.368684837966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45981.368684837966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45981.368684837966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45981.368684837966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45981.368684837966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45981.368684837966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45981.368684837966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45981.368684837966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45981.368684837966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45981.368684837966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45981.368684837966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45981.368684837966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45981.368684837966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45981.368684837966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45981.368684837966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45981.368684837966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45981.368684837966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45981.368684837966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45981.368684837966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45981.368684837966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45981.368684837966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45981.368684837966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45981.368684837966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ref="G431:G476" ca="1" si="7">IFERROR(NOW()-F431,"")</f>
        <v>45981.368684837966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45981.368684837966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45981.368684837966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45981.368684837966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45981.368684837966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45981.368684837966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45981.368684837966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45981.368684837966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45981.368684837966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45981.368684837966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45981.368684837966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45981.368684837966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45981.368684837966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45981.368684837966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45981.368684837966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45981.368684837966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45981.368684837966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45981.368684837966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45981.368684837966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45981.368684837966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45981.368684837966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45981.368684837966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45981.368684837966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45981.368684837966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45981.368684837966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45981.368684837966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45981.368684837966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45981.368684837966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45981.368684837966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45981.368684837966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45981.368684837966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45981.368684837966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45981.368684837966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45981.368684837966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45981.368684837966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45981.368684837966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45981.368684837966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45981.368684837966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45981.368684837966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45981.368684837966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45981.368684837966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45981.368684837966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45981.368684837966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45981.368684837966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45981.368684837966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45981.368684837966</v>
      </c>
      <c r="H476" s="95"/>
      <c r="I476" s="113" t="str">
        <f>IFERROR(VLOOKUP(D476,DB!A:F,6,0),"")</f>
        <v/>
      </c>
      <c r="J476" s="113" t="str">
        <f>IFERROR(VLOOKUP(D476,DB!A:G,7,0),"")</f>
        <v/>
      </c>
      <c r="K476" s="97"/>
      <c r="L476" s="91" t="str">
        <f>IFERROR(VLOOKUP(D476,DB!A:I,9,0),"")</f>
        <v/>
      </c>
    </row>
  </sheetData>
  <dataValidations count="2">
    <dataValidation allowBlank="1" showInputMessage="1" showErrorMessage="1" sqref="E1" xr:uid="{A4F81451-56CC-4543-9497-104C4E44EE4B}"/>
    <dataValidation type="list" allowBlank="1" showInputMessage="1" showErrorMessage="1" sqref="E2:E4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89.536624652777391</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55.179807523149066</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32.707573726853298</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3.8538815972278826</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8.4495023147610482E-2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4.033993055782048E-2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45981.368684837966</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45981.368684837966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45981.368684837966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45981.368684837966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45981.368684837966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45981.368684837966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45981.368684837966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45981.368684837966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45981.368684837966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45981.368684837966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45981.368684837966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45981.368684837966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45981.368684837966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45981.368684837966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45981.368684837966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45981.368684837966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45981.368684837966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45981.368684837966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45981.368684837966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45981.368684837966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45981.368684837966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45981.368684837966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45981.368684837966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45981.368684837966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45981.368684837966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45981.368684837966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45981.368684837966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45981.368684837966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45981.368684837966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45981.368684837966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45981.368684837966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45981.368684837966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45981.368684837966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45981.368684837966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45981.368684837966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45981.368684837966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45981.368684837966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45981.368684837966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45981.368684837966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45981.368684837966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45981.368684837966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45981.368684837966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45981.368684837966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45981.368684837966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45981.368684837966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45981.368684837966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45981.368684837966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45981.368684837966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45981.368684837966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45981.368684837966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45981.368684837966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45981.368684837966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45981.368684837966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45981.368684837966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45981.368684837966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45981.368684837966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45981.368684837966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45981.368684837966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45981.368684837966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45981.368684837966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45981.368684837966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45981.368684837966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45981.368684837966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45981.368684837966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45981.368684837966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45981.368684837966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45981.368684837966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45981.368684837966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45981.368684837966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45981.368684837966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45981.368684837966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45981.368684837966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45981.368684837966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45981.368684837966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45981.368684837966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45981.368684837966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45981.368684837966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45981.368684837966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45981.368684837966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45981.368684837966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45981.368684837966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45981.368684837966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45981.368684837966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45981.368684837966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45981.368684837966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45981.368684837966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45981.368684837966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45981.368684837966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45981.368684837966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45981.368684837966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45981.368684837966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45981.368684837966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45981.368684837966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45981.368684837966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45981.368684837966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45981.368684837966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45981.368684837966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45981.368684837966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45981.368684837966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45981.368684837966</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45981.368684837966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45981.368684837966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45981.368684837966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45981.368684837966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45981.368684837966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45981.368684837966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45981.368684837966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45981.368684837966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45981.368684837966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45981.368684837966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45981.368684837966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45981.368684837966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45981.368684837966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45981.368684837966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45981.368684837966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45981.368684837966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45981.368684837966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45981.368684837966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45981.368684837966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45981.368684837966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45981.368684837966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45981.368684837966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45981.368684837966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45981.368684837966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45981.368684837966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45981.368684837966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45981.368684837966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45981.368684837966</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45981.368684837966</v>
      </c>
      <c r="H2" s="121">
        <v>45981.300902777781</v>
      </c>
      <c r="I2" s="119" t="str">
        <f>IFERROR(VLOOKUP(D2,DB!A:F,6,0),"")</f>
        <v>SCECO</v>
      </c>
      <c r="J2" s="119" t="str">
        <f>IFERROR(VLOOKUP(D2,DB!A:G,7,0),"")</f>
        <v>Vandalized</v>
      </c>
      <c r="K2" s="122" t="s">
        <v>39134</v>
      </c>
      <c r="L2" s="123" t="str">
        <f>IFERROR(VLOOKUP(D2,DB!A:I,9,0),"")</f>
        <v>Latis</v>
      </c>
    </row>
    <row r="3" spans="1:16382" ht="31.5" customHeight="1">
      <c r="A3" s="118"/>
      <c r="B3" s="119" t="str">
        <f>IFERROR(VLOOKUP(D3,DB!A:K,11,0),"")</f>
        <v/>
      </c>
      <c r="C3" s="120"/>
      <c r="D3" s="119"/>
      <c r="E3" s="109"/>
      <c r="F3" s="121"/>
      <c r="G3" s="104">
        <f t="shared" ca="1" si="0"/>
        <v>45981.368684837966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45981.368684837966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45981.368684837966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45981.368684837966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45981.368684837966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45981.368684837966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45981.368684837966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45981.368684837966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45981.368684837966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45981.368684837966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45981.368684837966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45981.368684837966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45981.368684837966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45981.368684837966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45981.368684837966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45981.368684837966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45981.368684837966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45981.368684837966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45981.368684837966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45981.368684837966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45981.368684837966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45981.368684837966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45981.368684837966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45981.368684837966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45981.368684837966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45981.368684837966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45981.368684837966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45981.368684837966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45981.368684837966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45981.368684837966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45981.368684837966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45981.368684837966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45981.368684837966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45981.368684837966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45981.368684837966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45981.368684837966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45981.368684837966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45981.368684837966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45981.368684837966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45981.368684837966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45981.368684837966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45981.368684837966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45981.368684837966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45981.368684837966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45981.368684837966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45981.368684837966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45981.368684837966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45981.368684837966</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2025-11-20T05:51:04Z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